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6"/>
  </bookViews>
  <sheets>
    <sheet name="на 01 сентября 2012" sheetId="1" r:id="rId1"/>
    <sheet name="на 01 октября " sheetId="2" r:id="rId2"/>
    <sheet name="на 01 ноября 2012" sheetId="3" r:id="rId3"/>
    <sheet name="на 03 декабря 2012" sheetId="4" r:id="rId4"/>
    <sheet name="на 01 января 2013" sheetId="5" r:id="rId5"/>
    <sheet name="на 01 февраля 2014" sheetId="6" r:id="rId6"/>
    <sheet name="октябрь" sheetId="7" r:id="rId7"/>
  </sheets>
  <definedNames>
    <definedName name="_xlnm.Print_Area" localSheetId="2">'на 01 ноября 2012'!$A$1:$J$54</definedName>
    <definedName name="_xlnm.Print_Area" localSheetId="1">'на 01 октября '!$A$1:$J$55</definedName>
    <definedName name="_xlnm.Print_Area" localSheetId="0">'на 01 сентября 2012'!$A$1:$J$62</definedName>
    <definedName name="_xlnm.Print_Area" localSheetId="5">'на 01 февраля 2014'!$A$1:$J$49</definedName>
    <definedName name="_xlnm.Print_Area" localSheetId="3">'на 03 декабря 2012'!$A$1:$J$55</definedName>
    <definedName name="_xlnm.Print_Area" localSheetId="6">'октябрь'!$A$1:$Q$79</definedName>
  </definedNames>
  <calcPr fullCalcOnLoad="1"/>
</workbook>
</file>

<file path=xl/sharedStrings.xml><?xml version="1.0" encoding="utf-8"?>
<sst xmlns="http://schemas.openxmlformats.org/spreadsheetml/2006/main" count="805" uniqueCount="173">
  <si>
    <t>№ п/п</t>
  </si>
  <si>
    <t>Профессия</t>
  </si>
  <si>
    <t>№ группы</t>
  </si>
  <si>
    <t>Кол-во учащихся</t>
  </si>
  <si>
    <t>Ф. И. О.</t>
  </si>
  <si>
    <t>мастера п/о</t>
  </si>
  <si>
    <t>Кол-во</t>
  </si>
  <si>
    <t>Срок</t>
  </si>
  <si>
    <t>обучения</t>
  </si>
  <si>
    <t>м</t>
  </si>
  <si>
    <t>д</t>
  </si>
  <si>
    <t>I КУРС</t>
  </si>
  <si>
    <t>Автомеханик</t>
  </si>
  <si>
    <t>3 года</t>
  </si>
  <si>
    <t>Повар, кондитер</t>
  </si>
  <si>
    <t>Слесарь по КИПиА</t>
  </si>
  <si>
    <t>Оператор нефтяных и газовых скважин</t>
  </si>
  <si>
    <t>4 года</t>
  </si>
  <si>
    <t>Сварщик</t>
  </si>
  <si>
    <t>II КУРС</t>
  </si>
  <si>
    <t>Лобачева Н.Ю.</t>
  </si>
  <si>
    <t xml:space="preserve">Токарь-универсал </t>
  </si>
  <si>
    <t>Пендин Н.М.</t>
  </si>
  <si>
    <t>Электромонтер по обслуживанию и ремонту электрооборудования</t>
  </si>
  <si>
    <t>Плетнева С.А.</t>
  </si>
  <si>
    <t>III КУРС</t>
  </si>
  <si>
    <t>IV КУРС</t>
  </si>
  <si>
    <t>Коростелев С.Г.</t>
  </si>
  <si>
    <t>Таран Е.К.</t>
  </si>
  <si>
    <t>Сукачева В.Н.</t>
  </si>
  <si>
    <t>Комерсант в торговле</t>
  </si>
  <si>
    <t>Кисленко О.И.</t>
  </si>
  <si>
    <t>Копотилова Л.Н.</t>
  </si>
  <si>
    <t>КОНТИНГЕНТ ОБУЧАЮЩИХСЯ ДНЕВНОГО ОТДЕЛЕНИЯ</t>
  </si>
  <si>
    <t>3 года -</t>
  </si>
  <si>
    <t>М -</t>
  </si>
  <si>
    <t>Д -</t>
  </si>
  <si>
    <t>Итого:</t>
  </si>
  <si>
    <t>4 года -</t>
  </si>
  <si>
    <t>ИТОГО:</t>
  </si>
  <si>
    <t>контроль сумм</t>
  </si>
  <si>
    <t>обучающихся</t>
  </si>
  <si>
    <t xml:space="preserve">          Директор</t>
  </si>
  <si>
    <t xml:space="preserve">          УТВЕРЖДАЮ</t>
  </si>
  <si>
    <t xml:space="preserve"> 22 группы  -</t>
  </si>
  <si>
    <t>Замдиректора по УПР                                                       В. А. Некрасов</t>
  </si>
  <si>
    <t xml:space="preserve">          _______________М.Н.Волков</t>
  </si>
  <si>
    <t>Кузьмичева О.Н.</t>
  </si>
  <si>
    <t>Ильина Т.Л.</t>
  </si>
  <si>
    <t>Чепенко Ф.И.</t>
  </si>
  <si>
    <t>Волошина Е.В.</t>
  </si>
  <si>
    <t>Кравченко Т.И.</t>
  </si>
  <si>
    <t xml:space="preserve">         "___"_____________2012 год</t>
  </si>
  <si>
    <t>БУ "Радужнинский профессиональный колледж"</t>
  </si>
  <si>
    <t>Нимчук В.М.</t>
  </si>
  <si>
    <t>2 г. 5 мес.</t>
  </si>
  <si>
    <t>Кравченко Н.В.</t>
  </si>
  <si>
    <t>Техническая эксплуатация и обслуживание электрического и электромеханического оборудования</t>
  </si>
  <si>
    <t>3 г. 10 мес.</t>
  </si>
  <si>
    <t>Разработка и эксплуатация нефтяных и газовых скважин</t>
  </si>
  <si>
    <t>Озерова Р.К.</t>
  </si>
  <si>
    <t>4 г. 10 мес.</t>
  </si>
  <si>
    <t>3 г. 10 мес -</t>
  </si>
  <si>
    <t>4 г. 10 мес -</t>
  </si>
  <si>
    <t>2 г. 5 мес -</t>
  </si>
  <si>
    <t>Секретарь</t>
  </si>
  <si>
    <t>Турсунова Ф.К.</t>
  </si>
  <si>
    <t>Технология продукции общественного питания</t>
  </si>
  <si>
    <t>Моисеева О.В.</t>
  </si>
  <si>
    <t>Романова С.В.</t>
  </si>
  <si>
    <t>Контролер технического состояния АМТС</t>
  </si>
  <si>
    <t>Волгин А.Л.</t>
  </si>
  <si>
    <t>Продавец, контролер-кассир</t>
  </si>
  <si>
    <t>Машинист технологических насосов и компрессоров</t>
  </si>
  <si>
    <t>Котелевский В.И.</t>
  </si>
  <si>
    <t>3  г. 10 мес.</t>
  </si>
  <si>
    <t xml:space="preserve">4 года </t>
  </si>
  <si>
    <t>Кошкина Л.В.</t>
  </si>
  <si>
    <t>Разработка и эксплуатация нефтяных и газовых месторождений</t>
  </si>
  <si>
    <t xml:space="preserve">         Директор</t>
  </si>
  <si>
    <t xml:space="preserve">          _______________ М.Н. Волков</t>
  </si>
  <si>
    <t>Кол-во обучающихся</t>
  </si>
  <si>
    <t xml:space="preserve">         "___"_____________20___ год</t>
  </si>
  <si>
    <t xml:space="preserve">         "___"_____________2013 год</t>
  </si>
  <si>
    <t>на 01 октября 2013 года</t>
  </si>
  <si>
    <t>на 02 сентября 2013 года</t>
  </si>
  <si>
    <t>19 групп -</t>
  </si>
  <si>
    <t>Курочкин И.В.</t>
  </si>
  <si>
    <t>И.о.замдиректора по УПР                                                      А.Р. Лузьянова</t>
  </si>
  <si>
    <t xml:space="preserve">Продавец, контролер- кассир </t>
  </si>
  <si>
    <t>Техническое обслуживание и ремонт автомобильного транспорта</t>
  </si>
  <si>
    <t>Попова Н.Г.</t>
  </si>
  <si>
    <t>2 г. 5 мес. -</t>
  </si>
  <si>
    <t>3 г. 10 мес. -</t>
  </si>
  <si>
    <t>на 01 ноября 2013 года</t>
  </si>
  <si>
    <t>Ф. И. О.          мастера п/о</t>
  </si>
  <si>
    <t>на 02 декабря 2013 года</t>
  </si>
  <si>
    <t>на 01 января 2014 года</t>
  </si>
  <si>
    <t>на 03 февраля 2014 года</t>
  </si>
  <si>
    <t>Директор БУ "Радужниский профессиональный колледж"</t>
  </si>
  <si>
    <t>УТВЕРЖДАЮ</t>
  </si>
  <si>
    <t>_______________ М.Н. Волков</t>
  </si>
  <si>
    <t>"___"_____________2014 год</t>
  </si>
  <si>
    <t>Ф. И. О.         мастера п/о, куратора</t>
  </si>
  <si>
    <t>Срок обучения</t>
  </si>
  <si>
    <t>4 г. 10 мес. -</t>
  </si>
  <si>
    <t>Директор БУ "Радужниский политехнический колледж"</t>
  </si>
  <si>
    <t>БУ "Радужнинский политехнический колледж"</t>
  </si>
  <si>
    <t>2 г. 10 мес.</t>
  </si>
  <si>
    <t xml:space="preserve">2 г. 5 мес. </t>
  </si>
  <si>
    <t xml:space="preserve">3 г. 10 мес. </t>
  </si>
  <si>
    <t xml:space="preserve">4 г. 10 мес. </t>
  </si>
  <si>
    <t xml:space="preserve">2 г. 10 мес. </t>
  </si>
  <si>
    <t>Профессия/специальность</t>
  </si>
  <si>
    <t>Экономика и бухгалтерский учет (по отраслям)</t>
  </si>
  <si>
    <t>По программам подготовки квалифицированных рабочих (служащих)</t>
  </si>
  <si>
    <t>По программам подготовки специалистов среднего звена</t>
  </si>
  <si>
    <t xml:space="preserve">Код </t>
  </si>
  <si>
    <t>Количество обучающихся</t>
  </si>
  <si>
    <t>23.01.03</t>
  </si>
  <si>
    <t>19.01.17</t>
  </si>
  <si>
    <t>15.01.26</t>
  </si>
  <si>
    <t>13.01.10</t>
  </si>
  <si>
    <t>21.02.01</t>
  </si>
  <si>
    <t>38.02.01</t>
  </si>
  <si>
    <t>23.02.03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</si>
  <si>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</si>
  <si>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</si>
  <si>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ВСЕГО:</t>
  </si>
  <si>
    <t>Замдиректора по УПР               __________________                   А.Р. Лузьянова</t>
  </si>
  <si>
    <t>КОНТИНГЕНТ ОБУЧАЮЩИХСЯ ОЧНОГО ОТДЕЛЕНИЯ</t>
  </si>
  <si>
    <t>21.01.01</t>
  </si>
  <si>
    <t>46.01.01</t>
  </si>
  <si>
    <t>15.01.05</t>
  </si>
  <si>
    <t>ВСЕГО обучающихся по программам квалифицированных рабочих (служащих)</t>
  </si>
  <si>
    <t>ВСЕГО обучающихся по программам подготовки специалистов среднего звена</t>
  </si>
  <si>
    <t>"_____"_____________2016 год</t>
  </si>
  <si>
    <t>на 01 октября 2016 года</t>
  </si>
  <si>
    <t>Слесарь по контрольно-измерительным приборам и автоматике</t>
  </si>
  <si>
    <t>15.01.20</t>
  </si>
  <si>
    <t>46.01.03</t>
  </si>
  <si>
    <t>Делопроизводитель</t>
  </si>
  <si>
    <t>Сварщик "ручной и частично механизированной сварки (наплавки)"</t>
  </si>
  <si>
    <t>19.02.10</t>
  </si>
  <si>
    <t>Электромонтер по ремонту и обслуживания электрооборудования (по отраслям)</t>
  </si>
  <si>
    <t>V КУРС</t>
  </si>
  <si>
    <t>12 групп</t>
  </si>
  <si>
    <t>9 групп</t>
  </si>
  <si>
    <t xml:space="preserve">21 группа </t>
  </si>
  <si>
    <t>Инвалиды</t>
  </si>
  <si>
    <t>Сироты</t>
  </si>
  <si>
    <t>Копотилова Людмила Николаевна</t>
  </si>
  <si>
    <t>Панченко Владимир Анатольевич</t>
  </si>
  <si>
    <t>Сукачева Валентина Николаевна</t>
  </si>
  <si>
    <t>Кисленко Ольга Ильинична</t>
  </si>
  <si>
    <t>Лобачева Наталья Юрьевна</t>
  </si>
  <si>
    <t>Кравченко Татьяна Ивановна</t>
  </si>
  <si>
    <t>Турсунова Фатима Касимовна</t>
  </si>
  <si>
    <t>Соловьянов Иван Иванович</t>
  </si>
  <si>
    <t>Курочкин Иван Владимирович</t>
  </si>
  <si>
    <t>Ильина Татаьяна Леонидовна</t>
  </si>
  <si>
    <t>Клейменов Владимир Евгеньевич</t>
  </si>
  <si>
    <t>Волошина Елена Васильевна</t>
  </si>
  <si>
    <t>Кузьмичева Ольга Николаевна</t>
  </si>
  <si>
    <t>Плетнева Светлана Алексеевна</t>
  </si>
  <si>
    <t>Корнилков Владимир Алексеевич</t>
  </si>
  <si>
    <t>Соколов Владимир Владимирович</t>
  </si>
  <si>
    <t>Кошкина Людмила Викторовна</t>
  </si>
  <si>
    <t>Абдрахимова Айгуль Газинуровна</t>
  </si>
  <si>
    <t>Волгин Алексей Львович</t>
  </si>
  <si>
    <t>Кравченко Наталья владимировна</t>
  </si>
  <si>
    <t>ФИО мастера ПО / куратора</t>
  </si>
  <si>
    <t>Иностранные граждане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</si>
</sst>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73">
    <font>
      <sz val="10"/>
      <name val="Arial"/>
      <family val="0"/>
    </font>
    <font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18"/>
      <color indexed="8"/>
      <name val="Times New Roman"/>
      <family val="1"/>
    </font>
    <font>
      <sz val="18"/>
      <name val="Arial"/>
      <family val="2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name val="Arial"/>
      <family val="2"/>
    </font>
    <font>
      <b/>
      <u val="single"/>
      <sz val="2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i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center"/>
    </xf>
    <xf numFmtId="0" fontId="22" fillId="0" borderId="17" xfId="0" applyFont="1" applyBorder="1" applyAlignment="1">
      <alignment vertical="justify"/>
    </xf>
    <xf numFmtId="0" fontId="23" fillId="0" borderId="17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/>
    </xf>
    <xf numFmtId="0" fontId="11" fillId="33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11" fillId="35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2" fillId="0" borderId="17" xfId="0" applyFont="1" applyBorder="1" applyAlignment="1">
      <alignment vertical="justify" wrapText="1"/>
    </xf>
    <xf numFmtId="0" fontId="3" fillId="0" borderId="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3" fillId="35" borderId="17" xfId="0" applyFont="1" applyFill="1" applyBorder="1" applyAlignment="1">
      <alignment horizontal="center" vertical="center" wrapText="1"/>
    </xf>
    <xf numFmtId="0" fontId="34" fillId="36" borderId="17" xfId="0" applyFont="1" applyFill="1" applyBorder="1" applyAlignment="1">
      <alignment horizontal="center" vertical="center"/>
    </xf>
    <xf numFmtId="0" fontId="31" fillId="0" borderId="21" xfId="0" applyFont="1" applyBorder="1" applyAlignment="1">
      <alignment/>
    </xf>
    <xf numFmtId="0" fontId="35" fillId="0" borderId="17" xfId="0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justify" vertical="center" wrapText="1"/>
    </xf>
    <xf numFmtId="0" fontId="36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justify"/>
    </xf>
    <xf numFmtId="0" fontId="34" fillId="0" borderId="17" xfId="0" applyFont="1" applyBorder="1" applyAlignment="1">
      <alignment horizontal="justify" vertical="center"/>
    </xf>
    <xf numFmtId="0" fontId="35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/>
    </xf>
    <xf numFmtId="0" fontId="31" fillId="0" borderId="23" xfId="0" applyFont="1" applyBorder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0" fillId="0" borderId="2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1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4" fillId="0" borderId="17" xfId="0" applyFont="1" applyBorder="1" applyAlignment="1">
      <alignment horizontal="justify" vertical="center" wrapText="1"/>
    </xf>
    <xf numFmtId="0" fontId="37" fillId="0" borderId="1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1" fillId="0" borderId="23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34" fillId="0" borderId="17" xfId="0" applyFont="1" applyBorder="1" applyAlignment="1">
      <alignment horizontal="justify" vertical="justify" wrapText="1"/>
    </xf>
    <xf numFmtId="0" fontId="37" fillId="0" borderId="17" xfId="0" applyFont="1" applyBorder="1" applyAlignment="1">
      <alignment horizontal="center" wrapText="1"/>
    </xf>
    <xf numFmtId="0" fontId="34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8" fillId="0" borderId="11" xfId="0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5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37" borderId="0" xfId="0" applyFont="1" applyFill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/>
    </xf>
    <xf numFmtId="0" fontId="31" fillId="0" borderId="23" xfId="0" applyFont="1" applyBorder="1" applyAlignment="1">
      <alignment/>
    </xf>
    <xf numFmtId="0" fontId="35" fillId="0" borderId="17" xfId="0" applyFont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35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0" fillId="35" borderId="18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/>
    </xf>
    <xf numFmtId="0" fontId="30" fillId="35" borderId="17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6" xfId="0" applyFont="1" applyBorder="1" applyAlignment="1">
      <alignment/>
    </xf>
    <xf numFmtId="0" fontId="31" fillId="0" borderId="12" xfId="0" applyFont="1" applyBorder="1" applyAlignment="1">
      <alignment/>
    </xf>
    <xf numFmtId="0" fontId="30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1" fillId="0" borderId="19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0" xfId="0" applyFont="1" applyAlignment="1">
      <alignment/>
    </xf>
    <xf numFmtId="0" fontId="31" fillId="0" borderId="23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21" xfId="0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SheetLayoutView="100" zoomScalePageLayoutView="0" workbookViewId="0" topLeftCell="A1">
      <selection activeCell="E19" sqref="E19:F19"/>
    </sheetView>
  </sheetViews>
  <sheetFormatPr defaultColWidth="9.140625" defaultRowHeight="12.75"/>
  <cols>
    <col min="1" max="1" width="5.140625" style="2" customWidth="1"/>
    <col min="2" max="2" width="39.00390625" style="2" customWidth="1"/>
    <col min="3" max="3" width="7.7109375" style="2" customWidth="1"/>
    <col min="4" max="4" width="0" style="2" hidden="1" customWidth="1"/>
    <col min="5" max="5" width="9.421875" style="2" customWidth="1"/>
    <col min="6" max="6" width="5.00390625" style="2" customWidth="1"/>
    <col min="7" max="7" width="16.57421875" style="2" customWidth="1"/>
    <col min="8" max="8" width="3.421875" style="2" customWidth="1"/>
    <col min="9" max="9" width="4.00390625" style="2" customWidth="1"/>
    <col min="10" max="10" width="9.421875" style="2" customWidth="1"/>
    <col min="11" max="16384" width="9.140625" style="3" customWidth="1"/>
  </cols>
  <sheetData>
    <row r="1" spans="6:10" ht="15.75">
      <c r="F1" s="206" t="s">
        <v>43</v>
      </c>
      <c r="G1" s="206"/>
      <c r="H1" s="206"/>
      <c r="I1" s="206"/>
      <c r="J1" s="206"/>
    </row>
    <row r="2" spans="6:10" ht="15.75">
      <c r="F2" s="206" t="s">
        <v>42</v>
      </c>
      <c r="G2" s="206"/>
      <c r="H2" s="206"/>
      <c r="I2" s="206"/>
      <c r="J2" s="206"/>
    </row>
    <row r="3" spans="6:10" ht="15.75">
      <c r="F3" s="206" t="s">
        <v>46</v>
      </c>
      <c r="G3" s="206"/>
      <c r="H3" s="206"/>
      <c r="I3" s="206"/>
      <c r="J3" s="206"/>
    </row>
    <row r="4" spans="6:10" ht="15.75">
      <c r="F4" s="206" t="s">
        <v>52</v>
      </c>
      <c r="G4" s="206"/>
      <c r="H4" s="206"/>
      <c r="I4" s="206"/>
      <c r="J4" s="206"/>
    </row>
    <row r="5" spans="7:10" ht="21" customHeight="1">
      <c r="G5" s="4"/>
      <c r="H5" s="4"/>
      <c r="I5" s="4"/>
      <c r="J5" s="4"/>
    </row>
    <row r="6" spans="1:10" ht="18.75">
      <c r="A6" s="201" t="s">
        <v>33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22.5" customHeight="1">
      <c r="A8" s="203" t="s">
        <v>85</v>
      </c>
      <c r="B8" s="203"/>
      <c r="C8" s="203"/>
      <c r="D8" s="203"/>
      <c r="E8" s="203"/>
      <c r="F8" s="203"/>
      <c r="G8" s="203"/>
      <c r="H8" s="203"/>
      <c r="I8" s="203"/>
      <c r="J8" s="203"/>
    </row>
    <row r="9" spans="1:10" ht="27.75" customHeight="1">
      <c r="A9" s="204"/>
      <c r="B9" s="205"/>
      <c r="C9" s="205"/>
      <c r="D9" s="205"/>
      <c r="E9" s="205"/>
      <c r="F9" s="205"/>
      <c r="G9" s="203"/>
      <c r="H9" s="205"/>
      <c r="I9" s="205"/>
      <c r="J9" s="203"/>
    </row>
    <row r="10" spans="1:10" s="5" customFormat="1" ht="12.75">
      <c r="A10" s="199" t="s">
        <v>0</v>
      </c>
      <c r="B10" s="199" t="s">
        <v>1</v>
      </c>
      <c r="C10" s="199" t="s">
        <v>2</v>
      </c>
      <c r="D10" s="199" t="s">
        <v>3</v>
      </c>
      <c r="E10" s="199"/>
      <c r="F10" s="200"/>
      <c r="G10" s="23" t="s">
        <v>4</v>
      </c>
      <c r="H10" s="198" t="s">
        <v>6</v>
      </c>
      <c r="I10" s="198"/>
      <c r="J10" s="23" t="s">
        <v>7</v>
      </c>
    </row>
    <row r="11" spans="1:10" s="5" customFormat="1" ht="12.75">
      <c r="A11" s="199"/>
      <c r="B11" s="199"/>
      <c r="C11" s="199"/>
      <c r="D11" s="199"/>
      <c r="E11" s="199"/>
      <c r="F11" s="200"/>
      <c r="G11" s="24" t="s">
        <v>5</v>
      </c>
      <c r="H11" s="22" t="s">
        <v>9</v>
      </c>
      <c r="I11" s="25" t="s">
        <v>10</v>
      </c>
      <c r="J11" s="24" t="s">
        <v>8</v>
      </c>
    </row>
    <row r="12" spans="1:10" s="8" customFormat="1" ht="6" customHeight="1">
      <c r="A12" s="6"/>
      <c r="B12" s="6"/>
      <c r="C12" s="6"/>
      <c r="D12" s="6"/>
      <c r="E12" s="6"/>
      <c r="F12" s="6"/>
      <c r="G12" s="6"/>
      <c r="H12" s="7"/>
      <c r="I12" s="7"/>
      <c r="J12" s="6"/>
    </row>
    <row r="13" spans="1:10" ht="12.75" customHeight="1">
      <c r="A13" s="176" t="s">
        <v>11</v>
      </c>
      <c r="B13" s="176"/>
      <c r="C13" s="176"/>
      <c r="D13" s="176"/>
      <c r="E13" s="176"/>
      <c r="F13" s="176"/>
      <c r="G13" s="176"/>
      <c r="H13" s="176"/>
      <c r="I13" s="176"/>
      <c r="J13" s="176"/>
    </row>
    <row r="14" spans="1:10" ht="12" customHeight="1">
      <c r="A14" s="30">
        <v>1</v>
      </c>
      <c r="B14" s="31" t="s">
        <v>12</v>
      </c>
      <c r="C14" s="195">
        <v>11</v>
      </c>
      <c r="D14" s="195"/>
      <c r="E14" s="177">
        <v>25</v>
      </c>
      <c r="F14" s="179"/>
      <c r="G14" s="33" t="s">
        <v>54</v>
      </c>
      <c r="H14" s="30">
        <v>25</v>
      </c>
      <c r="I14" s="30">
        <v>0</v>
      </c>
      <c r="J14" s="30" t="s">
        <v>55</v>
      </c>
    </row>
    <row r="15" spans="1:10" ht="12" customHeight="1">
      <c r="A15" s="30">
        <f>A14+1</f>
        <v>2</v>
      </c>
      <c r="B15" s="34" t="s">
        <v>14</v>
      </c>
      <c r="C15" s="195">
        <v>12</v>
      </c>
      <c r="D15" s="195"/>
      <c r="E15" s="177">
        <v>20</v>
      </c>
      <c r="F15" s="179"/>
      <c r="G15" s="33" t="s">
        <v>20</v>
      </c>
      <c r="H15" s="30">
        <v>5</v>
      </c>
      <c r="I15" s="30">
        <v>15</v>
      </c>
      <c r="J15" s="30" t="s">
        <v>55</v>
      </c>
    </row>
    <row r="16" spans="1:10" ht="12" customHeight="1">
      <c r="A16" s="30">
        <f>A15+1</f>
        <v>3</v>
      </c>
      <c r="B16" s="34" t="s">
        <v>21</v>
      </c>
      <c r="C16" s="195">
        <v>13</v>
      </c>
      <c r="D16" s="195"/>
      <c r="E16" s="177">
        <v>17</v>
      </c>
      <c r="F16" s="179"/>
      <c r="G16" s="33" t="s">
        <v>22</v>
      </c>
      <c r="H16" s="30">
        <v>17</v>
      </c>
      <c r="I16" s="30">
        <v>0</v>
      </c>
      <c r="J16" s="30" t="s">
        <v>55</v>
      </c>
    </row>
    <row r="17" spans="1:10" ht="12" customHeight="1">
      <c r="A17" s="30">
        <f>A16+1</f>
        <v>4</v>
      </c>
      <c r="B17" s="34" t="s">
        <v>16</v>
      </c>
      <c r="C17" s="195">
        <v>15</v>
      </c>
      <c r="D17" s="195"/>
      <c r="E17" s="177">
        <v>25</v>
      </c>
      <c r="F17" s="179"/>
      <c r="G17" s="33" t="s">
        <v>56</v>
      </c>
      <c r="H17" s="30">
        <v>23</v>
      </c>
      <c r="I17" s="30">
        <v>2</v>
      </c>
      <c r="J17" s="30" t="s">
        <v>55</v>
      </c>
    </row>
    <row r="18" spans="1:10" ht="39" customHeight="1">
      <c r="A18" s="30">
        <f>A17+1</f>
        <v>5</v>
      </c>
      <c r="B18" s="35" t="s">
        <v>57</v>
      </c>
      <c r="C18" s="36">
        <v>114</v>
      </c>
      <c r="D18" s="36"/>
      <c r="E18" s="196">
        <v>25</v>
      </c>
      <c r="F18" s="197"/>
      <c r="G18" s="37" t="s">
        <v>24</v>
      </c>
      <c r="H18" s="37">
        <v>25</v>
      </c>
      <c r="I18" s="37">
        <v>0</v>
      </c>
      <c r="J18" s="36" t="s">
        <v>58</v>
      </c>
    </row>
    <row r="19" spans="1:10" ht="24.75" customHeight="1">
      <c r="A19" s="30">
        <f>A18+1</f>
        <v>6</v>
      </c>
      <c r="B19" s="34" t="s">
        <v>59</v>
      </c>
      <c r="C19" s="195">
        <v>115</v>
      </c>
      <c r="D19" s="195"/>
      <c r="E19" s="195">
        <v>25</v>
      </c>
      <c r="F19" s="195"/>
      <c r="G19" s="33" t="s">
        <v>60</v>
      </c>
      <c r="H19" s="33">
        <v>19</v>
      </c>
      <c r="I19" s="33">
        <v>6</v>
      </c>
      <c r="J19" s="30" t="s">
        <v>61</v>
      </c>
    </row>
    <row r="20" spans="1:11" s="26" customFormat="1" ht="13.5" customHeight="1">
      <c r="A20" s="180"/>
      <c r="B20" s="181"/>
      <c r="C20" s="181"/>
      <c r="D20" s="1"/>
      <c r="E20" s="38" t="s">
        <v>64</v>
      </c>
      <c r="F20" s="39">
        <f>E14+E15+E16+E17</f>
        <v>87</v>
      </c>
      <c r="G20" s="189"/>
      <c r="H20" s="40" t="s">
        <v>35</v>
      </c>
      <c r="I20" s="41">
        <f>H14+H15+H16+H17+H18+H19</f>
        <v>114</v>
      </c>
      <c r="J20" s="189"/>
      <c r="K20" s="26">
        <f>I20+I21</f>
        <v>137</v>
      </c>
    </row>
    <row r="21" spans="1:10" s="26" customFormat="1" ht="11.25" customHeight="1">
      <c r="A21" s="182"/>
      <c r="B21" s="183"/>
      <c r="C21" s="183"/>
      <c r="D21" s="1"/>
      <c r="E21" s="49" t="s">
        <v>62</v>
      </c>
      <c r="F21" s="42">
        <v>25</v>
      </c>
      <c r="G21" s="190"/>
      <c r="H21" s="43" t="s">
        <v>36</v>
      </c>
      <c r="I21" s="44">
        <f>I14+I15+I16+I17+I18+I19</f>
        <v>23</v>
      </c>
      <c r="J21" s="190"/>
    </row>
    <row r="22" spans="1:10" s="26" customFormat="1" ht="11.25" customHeight="1">
      <c r="A22" s="182"/>
      <c r="B22" s="183"/>
      <c r="C22" s="183"/>
      <c r="D22" s="1"/>
      <c r="E22" s="49" t="s">
        <v>63</v>
      </c>
      <c r="F22" s="42">
        <v>25</v>
      </c>
      <c r="G22" s="190"/>
      <c r="H22" s="43"/>
      <c r="I22" s="44"/>
      <c r="J22" s="190"/>
    </row>
    <row r="23" spans="1:10" s="26" customFormat="1" ht="13.5" customHeight="1">
      <c r="A23" s="184"/>
      <c r="B23" s="185"/>
      <c r="C23" s="185"/>
      <c r="D23" s="48"/>
      <c r="E23" s="20" t="s">
        <v>37</v>
      </c>
      <c r="F23" s="21">
        <f>F20+F21+F22</f>
        <v>137</v>
      </c>
      <c r="G23" s="191"/>
      <c r="H23" s="45"/>
      <c r="I23" s="45"/>
      <c r="J23" s="191"/>
    </row>
    <row r="24" spans="1:10" ht="12.75" customHeight="1">
      <c r="A24" s="176" t="s">
        <v>19</v>
      </c>
      <c r="B24" s="176"/>
      <c r="C24" s="176"/>
      <c r="D24" s="176"/>
      <c r="E24" s="176"/>
      <c r="F24" s="176"/>
      <c r="G24" s="176"/>
      <c r="H24" s="176"/>
      <c r="I24" s="176"/>
      <c r="J24" s="176"/>
    </row>
    <row r="25" spans="1:10" ht="12.75" customHeight="1">
      <c r="A25" s="30">
        <v>7</v>
      </c>
      <c r="B25" s="31" t="s">
        <v>12</v>
      </c>
      <c r="C25" s="30">
        <v>21</v>
      </c>
      <c r="D25" s="177">
        <v>22</v>
      </c>
      <c r="E25" s="178"/>
      <c r="F25" s="179"/>
      <c r="G25" s="33" t="s">
        <v>49</v>
      </c>
      <c r="H25" s="30">
        <v>22</v>
      </c>
      <c r="I25" s="30">
        <v>0</v>
      </c>
      <c r="J25" s="30" t="s">
        <v>55</v>
      </c>
    </row>
    <row r="26" spans="1:10" ht="12.75" customHeight="1">
      <c r="A26" s="30">
        <v>8</v>
      </c>
      <c r="B26" s="31" t="s">
        <v>14</v>
      </c>
      <c r="C26" s="30">
        <v>22</v>
      </c>
      <c r="D26" s="177">
        <v>17</v>
      </c>
      <c r="E26" s="178"/>
      <c r="F26" s="179"/>
      <c r="G26" s="33" t="s">
        <v>48</v>
      </c>
      <c r="H26" s="30">
        <v>4</v>
      </c>
      <c r="I26" s="30">
        <v>13</v>
      </c>
      <c r="J26" s="30" t="s">
        <v>55</v>
      </c>
    </row>
    <row r="27" spans="1:10" ht="26.25" customHeight="1">
      <c r="A27" s="30">
        <f>A26+1</f>
        <v>9</v>
      </c>
      <c r="B27" s="31" t="s">
        <v>23</v>
      </c>
      <c r="C27" s="30">
        <v>24</v>
      </c>
      <c r="D27" s="177">
        <v>26</v>
      </c>
      <c r="E27" s="178"/>
      <c r="F27" s="179"/>
      <c r="G27" s="33" t="s">
        <v>50</v>
      </c>
      <c r="H27" s="30">
        <v>26</v>
      </c>
      <c r="I27" s="30">
        <v>0</v>
      </c>
      <c r="J27" s="30" t="s">
        <v>55</v>
      </c>
    </row>
    <row r="28" spans="1:10" ht="21" customHeight="1">
      <c r="A28" s="30">
        <f>A27+1</f>
        <v>10</v>
      </c>
      <c r="B28" s="31" t="s">
        <v>16</v>
      </c>
      <c r="C28" s="30">
        <v>25</v>
      </c>
      <c r="D28" s="177">
        <v>24</v>
      </c>
      <c r="E28" s="178"/>
      <c r="F28" s="179"/>
      <c r="G28" s="33" t="s">
        <v>51</v>
      </c>
      <c r="H28" s="30">
        <v>22</v>
      </c>
      <c r="I28" s="30">
        <v>2</v>
      </c>
      <c r="J28" s="30" t="s">
        <v>55</v>
      </c>
    </row>
    <row r="29" spans="1:10" ht="12" customHeight="1">
      <c r="A29" s="30">
        <f>A28+1</f>
        <v>11</v>
      </c>
      <c r="B29" s="51" t="s">
        <v>65</v>
      </c>
      <c r="C29" s="30">
        <v>26</v>
      </c>
      <c r="D29" s="177">
        <v>19</v>
      </c>
      <c r="E29" s="178"/>
      <c r="F29" s="179"/>
      <c r="G29" s="33" t="s">
        <v>66</v>
      </c>
      <c r="H29" s="30">
        <v>0</v>
      </c>
      <c r="I29" s="30">
        <v>19</v>
      </c>
      <c r="J29" s="30" t="s">
        <v>55</v>
      </c>
    </row>
    <row r="30" spans="1:10" ht="20.25" customHeight="1">
      <c r="A30" s="30">
        <f>A29+1</f>
        <v>12</v>
      </c>
      <c r="B30" s="31" t="s">
        <v>67</v>
      </c>
      <c r="C30" s="30">
        <v>212</v>
      </c>
      <c r="D30" s="177">
        <v>20</v>
      </c>
      <c r="E30" s="178"/>
      <c r="F30" s="179"/>
      <c r="G30" s="33" t="s">
        <v>69</v>
      </c>
      <c r="H30" s="30">
        <v>6</v>
      </c>
      <c r="I30" s="30">
        <v>14</v>
      </c>
      <c r="J30" s="30" t="s">
        <v>58</v>
      </c>
    </row>
    <row r="31" spans="1:10" ht="22.5" customHeight="1">
      <c r="A31" s="30">
        <f>A30+1</f>
        <v>13</v>
      </c>
      <c r="B31" s="31" t="s">
        <v>59</v>
      </c>
      <c r="C31" s="30">
        <v>215</v>
      </c>
      <c r="D31" s="32">
        <v>14</v>
      </c>
      <c r="E31" s="178">
        <v>26</v>
      </c>
      <c r="F31" s="179"/>
      <c r="G31" s="52" t="s">
        <v>68</v>
      </c>
      <c r="H31" s="47">
        <v>21</v>
      </c>
      <c r="I31" s="47">
        <v>5</v>
      </c>
      <c r="J31" s="30" t="s">
        <v>58</v>
      </c>
    </row>
    <row r="32" spans="1:11" ht="11.25" customHeight="1">
      <c r="A32" s="180"/>
      <c r="B32" s="181"/>
      <c r="C32" s="192"/>
      <c r="D32" s="29"/>
      <c r="E32" s="46" t="s">
        <v>64</v>
      </c>
      <c r="F32" s="44">
        <f>D25+D26+D27+D28+D29</f>
        <v>108</v>
      </c>
      <c r="G32" s="186"/>
      <c r="H32" s="53" t="s">
        <v>35</v>
      </c>
      <c r="I32" s="41">
        <f>H25+H26+H27+H28+H29+H30+H31</f>
        <v>101</v>
      </c>
      <c r="J32" s="189"/>
      <c r="K32" s="3">
        <f>I32+I33</f>
        <v>154</v>
      </c>
    </row>
    <row r="33" spans="1:10" ht="12" customHeight="1">
      <c r="A33" s="182"/>
      <c r="B33" s="183"/>
      <c r="C33" s="193"/>
      <c r="D33" s="29"/>
      <c r="E33" s="49" t="s">
        <v>62</v>
      </c>
      <c r="F33" s="44">
        <f>D30+E31</f>
        <v>46</v>
      </c>
      <c r="G33" s="187"/>
      <c r="H33" s="54" t="s">
        <v>36</v>
      </c>
      <c r="I33" s="44">
        <f>I25+I26+I27+I28+I29+I30+I31</f>
        <v>53</v>
      </c>
      <c r="J33" s="190"/>
    </row>
    <row r="34" spans="1:10" ht="15" customHeight="1">
      <c r="A34" s="184"/>
      <c r="B34" s="185"/>
      <c r="C34" s="194"/>
      <c r="D34" s="29"/>
      <c r="E34" s="20" t="s">
        <v>37</v>
      </c>
      <c r="F34" s="21">
        <f>F32+F33</f>
        <v>154</v>
      </c>
      <c r="G34" s="188"/>
      <c r="H34" s="55"/>
      <c r="I34" s="45"/>
      <c r="J34" s="191"/>
    </row>
    <row r="35" spans="1:10" ht="12.75" customHeight="1">
      <c r="A35" s="176" t="s">
        <v>25</v>
      </c>
      <c r="B35" s="176"/>
      <c r="C35" s="176"/>
      <c r="D35" s="176"/>
      <c r="E35" s="176"/>
      <c r="F35" s="176"/>
      <c r="G35" s="176"/>
      <c r="H35" s="176"/>
      <c r="I35" s="176"/>
      <c r="J35" s="176"/>
    </row>
    <row r="36" spans="1:10" ht="12.75" customHeight="1">
      <c r="A36" s="30">
        <v>14</v>
      </c>
      <c r="B36" s="31" t="s">
        <v>12</v>
      </c>
      <c r="C36" s="30">
        <v>31</v>
      </c>
      <c r="D36" s="177">
        <v>21</v>
      </c>
      <c r="E36" s="178"/>
      <c r="F36" s="179"/>
      <c r="G36" s="33" t="s">
        <v>27</v>
      </c>
      <c r="H36" s="30">
        <v>21</v>
      </c>
      <c r="I36" s="30">
        <v>0</v>
      </c>
      <c r="J36" s="30" t="s">
        <v>13</v>
      </c>
    </row>
    <row r="37" spans="1:10" ht="12.75" customHeight="1">
      <c r="A37" s="30">
        <f>A36+1</f>
        <v>15</v>
      </c>
      <c r="B37" s="31" t="s">
        <v>14</v>
      </c>
      <c r="C37" s="30">
        <v>32</v>
      </c>
      <c r="D37" s="177">
        <v>23</v>
      </c>
      <c r="E37" s="178"/>
      <c r="F37" s="179"/>
      <c r="G37" s="33" t="s">
        <v>47</v>
      </c>
      <c r="H37" s="30">
        <v>3</v>
      </c>
      <c r="I37" s="30">
        <v>20</v>
      </c>
      <c r="J37" s="30" t="s">
        <v>13</v>
      </c>
    </row>
    <row r="38" spans="1:10" ht="12.75" customHeight="1">
      <c r="A38" s="30">
        <f>A37+1</f>
        <v>16</v>
      </c>
      <c r="B38" s="31" t="s">
        <v>15</v>
      </c>
      <c r="C38" s="30">
        <v>33</v>
      </c>
      <c r="D38" s="177">
        <v>24</v>
      </c>
      <c r="E38" s="178"/>
      <c r="F38" s="179"/>
      <c r="G38" s="33" t="s">
        <v>24</v>
      </c>
      <c r="H38" s="30">
        <v>24</v>
      </c>
      <c r="I38" s="30">
        <v>0</v>
      </c>
      <c r="J38" s="30" t="s">
        <v>13</v>
      </c>
    </row>
    <row r="39" spans="1:10" ht="25.5" customHeight="1">
      <c r="A39" s="30">
        <f>A38+1</f>
        <v>17</v>
      </c>
      <c r="B39" s="31" t="s">
        <v>70</v>
      </c>
      <c r="C39" s="30">
        <v>34</v>
      </c>
      <c r="D39" s="177">
        <v>25</v>
      </c>
      <c r="E39" s="178"/>
      <c r="F39" s="179"/>
      <c r="G39" s="33" t="s">
        <v>71</v>
      </c>
      <c r="H39" s="30">
        <v>25</v>
      </c>
      <c r="I39" s="30">
        <v>0</v>
      </c>
      <c r="J39" s="30" t="s">
        <v>13</v>
      </c>
    </row>
    <row r="40" spans="1:10" ht="21.75" customHeight="1">
      <c r="A40" s="30">
        <f>A39+1</f>
        <v>18</v>
      </c>
      <c r="B40" s="31" t="s">
        <v>16</v>
      </c>
      <c r="C40" s="30">
        <v>35</v>
      </c>
      <c r="D40" s="177">
        <v>24</v>
      </c>
      <c r="E40" s="178"/>
      <c r="F40" s="179"/>
      <c r="G40" s="33" t="s">
        <v>28</v>
      </c>
      <c r="H40" s="30">
        <v>22</v>
      </c>
      <c r="I40" s="30">
        <v>2</v>
      </c>
      <c r="J40" s="30" t="s">
        <v>13</v>
      </c>
    </row>
    <row r="41" spans="1:10" ht="21.75" customHeight="1">
      <c r="A41" s="30">
        <v>19</v>
      </c>
      <c r="B41" s="31" t="s">
        <v>72</v>
      </c>
      <c r="C41" s="30">
        <v>36</v>
      </c>
      <c r="D41" s="32"/>
      <c r="E41" s="178">
        <v>18</v>
      </c>
      <c r="F41" s="179"/>
      <c r="G41" s="33" t="s">
        <v>29</v>
      </c>
      <c r="H41" s="30">
        <v>0</v>
      </c>
      <c r="I41" s="30">
        <v>18</v>
      </c>
      <c r="J41" s="30" t="s">
        <v>13</v>
      </c>
    </row>
    <row r="42" spans="1:10" ht="21.75" customHeight="1">
      <c r="A42" s="30">
        <v>20</v>
      </c>
      <c r="B42" s="31" t="s">
        <v>18</v>
      </c>
      <c r="C42" s="30">
        <v>37</v>
      </c>
      <c r="D42" s="32"/>
      <c r="E42" s="178">
        <v>7</v>
      </c>
      <c r="F42" s="179"/>
      <c r="G42" s="33" t="s">
        <v>32</v>
      </c>
      <c r="H42" s="30">
        <v>7</v>
      </c>
      <c r="I42" s="30">
        <v>0</v>
      </c>
      <c r="J42" s="30" t="s">
        <v>13</v>
      </c>
    </row>
    <row r="43" spans="1:10" ht="26.25" customHeight="1">
      <c r="A43" s="30">
        <v>21</v>
      </c>
      <c r="B43" s="31" t="s">
        <v>73</v>
      </c>
      <c r="C43" s="30">
        <v>38</v>
      </c>
      <c r="D43" s="177">
        <v>25</v>
      </c>
      <c r="E43" s="178"/>
      <c r="F43" s="179"/>
      <c r="G43" s="33" t="s">
        <v>74</v>
      </c>
      <c r="H43" s="30">
        <v>25</v>
      </c>
      <c r="I43" s="30">
        <v>0</v>
      </c>
      <c r="J43" s="30" t="s">
        <v>13</v>
      </c>
    </row>
    <row r="44" spans="1:11" ht="10.5" customHeight="1">
      <c r="A44" s="180"/>
      <c r="B44" s="181"/>
      <c r="C44" s="181"/>
      <c r="D44" s="29"/>
      <c r="E44" s="38" t="s">
        <v>34</v>
      </c>
      <c r="F44" s="41">
        <f>D36+D37+D38+D39+D40+E41+E42+D43</f>
        <v>167</v>
      </c>
      <c r="G44" s="186"/>
      <c r="H44" s="53" t="s">
        <v>35</v>
      </c>
      <c r="I44" s="41">
        <f>H36+H37+H38+H39+H40+H41+H42+H43</f>
        <v>127</v>
      </c>
      <c r="J44" s="189"/>
      <c r="K44" s="3">
        <f>I44+I45</f>
        <v>167</v>
      </c>
    </row>
    <row r="45" spans="1:10" ht="10.5" customHeight="1">
      <c r="A45" s="182"/>
      <c r="B45" s="183"/>
      <c r="C45" s="183"/>
      <c r="D45" s="29"/>
      <c r="E45" s="56"/>
      <c r="F45" s="57"/>
      <c r="G45" s="187"/>
      <c r="H45" s="54" t="s">
        <v>36</v>
      </c>
      <c r="I45" s="44">
        <f>I36+I37+I38+I39+I40+I41+I42+I43</f>
        <v>40</v>
      </c>
      <c r="J45" s="190"/>
    </row>
    <row r="46" spans="1:10" ht="15" customHeight="1">
      <c r="A46" s="184"/>
      <c r="B46" s="185"/>
      <c r="C46" s="185"/>
      <c r="D46" s="29"/>
      <c r="E46" s="20" t="s">
        <v>37</v>
      </c>
      <c r="F46" s="21">
        <f>F44+F45</f>
        <v>167</v>
      </c>
      <c r="G46" s="188"/>
      <c r="H46" s="55"/>
      <c r="I46" s="45"/>
      <c r="J46" s="191"/>
    </row>
    <row r="47" spans="1:10" ht="12.75" customHeight="1">
      <c r="A47" s="176" t="s">
        <v>26</v>
      </c>
      <c r="B47" s="176"/>
      <c r="C47" s="176"/>
      <c r="D47" s="176"/>
      <c r="E47" s="176"/>
      <c r="F47" s="176"/>
      <c r="G47" s="176"/>
      <c r="H47" s="176"/>
      <c r="I47" s="176"/>
      <c r="J47" s="176"/>
    </row>
    <row r="48" spans="1:10" ht="14.25" customHeight="1">
      <c r="A48" s="30">
        <f>A43+1</f>
        <v>22</v>
      </c>
      <c r="B48" s="35" t="s">
        <v>30</v>
      </c>
      <c r="C48" s="30">
        <v>46</v>
      </c>
      <c r="D48" s="177">
        <v>25</v>
      </c>
      <c r="E48" s="178"/>
      <c r="F48" s="179"/>
      <c r="G48" s="33" t="s">
        <v>31</v>
      </c>
      <c r="H48" s="30">
        <v>0</v>
      </c>
      <c r="I48" s="30">
        <v>25</v>
      </c>
      <c r="J48" s="30" t="s">
        <v>17</v>
      </c>
    </row>
    <row r="49" spans="1:10" s="9" customFormat="1" ht="10.5" customHeight="1">
      <c r="A49" s="180"/>
      <c r="B49" s="181"/>
      <c r="C49" s="181"/>
      <c r="D49" s="50"/>
      <c r="E49" s="38" t="s">
        <v>38</v>
      </c>
      <c r="F49" s="41">
        <f>D48</f>
        <v>25</v>
      </c>
      <c r="G49" s="186"/>
      <c r="H49" s="53" t="s">
        <v>35</v>
      </c>
      <c r="I49" s="41">
        <f>H48</f>
        <v>0</v>
      </c>
      <c r="J49" s="189"/>
    </row>
    <row r="50" spans="1:10" ht="11.25" customHeight="1">
      <c r="A50" s="182"/>
      <c r="B50" s="183"/>
      <c r="C50" s="183"/>
      <c r="D50" s="29"/>
      <c r="E50" s="56"/>
      <c r="F50" s="57"/>
      <c r="G50" s="187"/>
      <c r="H50" s="54" t="s">
        <v>36</v>
      </c>
      <c r="I50" s="44">
        <f>I48</f>
        <v>25</v>
      </c>
      <c r="J50" s="190"/>
    </row>
    <row r="51" spans="1:10" ht="15" customHeight="1">
      <c r="A51" s="184"/>
      <c r="B51" s="185"/>
      <c r="C51" s="185"/>
      <c r="D51" s="29"/>
      <c r="E51" s="20" t="s">
        <v>37</v>
      </c>
      <c r="F51" s="21">
        <f>F49+F50</f>
        <v>25</v>
      </c>
      <c r="G51" s="188"/>
      <c r="H51" s="55"/>
      <c r="I51" s="45"/>
      <c r="J51" s="191"/>
    </row>
    <row r="52" spans="1:10" ht="3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1" ht="15.75">
      <c r="A54" s="10"/>
      <c r="B54" s="11" t="s">
        <v>39</v>
      </c>
      <c r="C54" s="175" t="s">
        <v>44</v>
      </c>
      <c r="D54" s="175"/>
      <c r="E54" s="175"/>
      <c r="F54" s="12">
        <f>F23+F34+F46+F51</f>
        <v>483</v>
      </c>
      <c r="G54" s="13" t="s">
        <v>41</v>
      </c>
      <c r="H54" s="14" t="s">
        <v>35</v>
      </c>
      <c r="I54" s="15">
        <f>I20+I32+I44+I49</f>
        <v>342</v>
      </c>
      <c r="K54" s="16" t="s">
        <v>40</v>
      </c>
    </row>
    <row r="55" spans="1:11" ht="15.75">
      <c r="A55" s="10"/>
      <c r="B55" s="11"/>
      <c r="C55" s="11" t="s">
        <v>55</v>
      </c>
      <c r="E55" s="18">
        <f>F20+F32</f>
        <v>195</v>
      </c>
      <c r="F55" s="13" t="s">
        <v>41</v>
      </c>
      <c r="H55" s="14" t="s">
        <v>36</v>
      </c>
      <c r="I55" s="15">
        <f>I21+I33+I45+I50</f>
        <v>141</v>
      </c>
      <c r="K55" s="3">
        <f>I54+I55</f>
        <v>483</v>
      </c>
    </row>
    <row r="56" spans="1:9" ht="15.75">
      <c r="A56" s="10"/>
      <c r="B56" s="11"/>
      <c r="C56" s="11" t="s">
        <v>75</v>
      </c>
      <c r="E56" s="18">
        <f>E18+D30+E31</f>
        <v>71</v>
      </c>
      <c r="F56" s="13" t="s">
        <v>41</v>
      </c>
      <c r="H56" s="14"/>
      <c r="I56" s="15"/>
    </row>
    <row r="57" spans="1:9" ht="15.75">
      <c r="A57" s="10"/>
      <c r="B57" s="174" t="s">
        <v>61</v>
      </c>
      <c r="C57" s="174"/>
      <c r="D57" s="17"/>
      <c r="E57" s="28">
        <v>25</v>
      </c>
      <c r="F57" s="13" t="s">
        <v>41</v>
      </c>
      <c r="H57" s="14"/>
      <c r="I57" s="15"/>
    </row>
    <row r="58" spans="1:9" ht="15.75">
      <c r="A58" s="10"/>
      <c r="B58" s="174" t="s">
        <v>13</v>
      </c>
      <c r="C58" s="174"/>
      <c r="E58" s="18">
        <f>F44</f>
        <v>167</v>
      </c>
      <c r="F58" s="13" t="s">
        <v>41</v>
      </c>
      <c r="H58" s="14"/>
      <c r="I58" s="15"/>
    </row>
    <row r="59" spans="1:9" ht="15.75">
      <c r="A59" s="10"/>
      <c r="B59" s="174" t="s">
        <v>76</v>
      </c>
      <c r="C59" s="174"/>
      <c r="E59" s="18">
        <v>25</v>
      </c>
      <c r="F59" s="13" t="s">
        <v>41</v>
      </c>
      <c r="H59" s="14"/>
      <c r="I59" s="15"/>
    </row>
    <row r="60" spans="1:9" ht="15.75">
      <c r="A60" s="10"/>
      <c r="B60" s="11"/>
      <c r="C60" s="17"/>
      <c r="E60" s="18"/>
      <c r="F60" s="13"/>
      <c r="H60" s="14"/>
      <c r="I60" s="15"/>
    </row>
    <row r="61" spans="1:9" ht="15.75">
      <c r="A61" s="10"/>
      <c r="B61" s="11"/>
      <c r="C61" s="17"/>
      <c r="E61" s="18"/>
      <c r="F61" s="13"/>
      <c r="H61" s="14"/>
      <c r="I61" s="15"/>
    </row>
    <row r="62" spans="2:7" ht="15.75">
      <c r="B62" s="19" t="s">
        <v>45</v>
      </c>
      <c r="C62" s="19"/>
      <c r="D62" s="19"/>
      <c r="E62" s="19"/>
      <c r="F62" s="19"/>
      <c r="G62" s="19"/>
    </row>
    <row r="63" ht="15.75">
      <c r="A63" s="19"/>
    </row>
    <row r="64" ht="15.75">
      <c r="A64" s="27"/>
    </row>
    <row r="65" ht="15.75">
      <c r="A65" s="27"/>
    </row>
    <row r="66" ht="15.75">
      <c r="A66" s="27"/>
    </row>
    <row r="67" ht="15.75">
      <c r="A67" s="27"/>
    </row>
    <row r="68" ht="15.75">
      <c r="A68" s="27"/>
    </row>
    <row r="69" ht="15.75">
      <c r="A69" s="27"/>
    </row>
    <row r="70" ht="15.75">
      <c r="A70" s="27"/>
    </row>
    <row r="71" ht="15.75">
      <c r="A71" s="27"/>
    </row>
    <row r="72" ht="15.75">
      <c r="A72" s="27"/>
    </row>
    <row r="73" ht="15.75">
      <c r="A73" s="27"/>
    </row>
    <row r="74" ht="15.75">
      <c r="A74" s="27"/>
    </row>
    <row r="75" ht="15.75">
      <c r="A75" s="27"/>
    </row>
    <row r="76" ht="15.75">
      <c r="A76" s="27"/>
    </row>
    <row r="77" ht="15.75">
      <c r="A77" s="27"/>
    </row>
    <row r="78" ht="15.75">
      <c r="A78" s="27"/>
    </row>
    <row r="79" ht="15.75">
      <c r="A79" s="27"/>
    </row>
  </sheetData>
  <sheetProtection/>
  <mergeCells count="63">
    <mergeCell ref="A6:J6"/>
    <mergeCell ref="A7:J7"/>
    <mergeCell ref="A8:J8"/>
    <mergeCell ref="A9:J9"/>
    <mergeCell ref="F1:J1"/>
    <mergeCell ref="F2:J2"/>
    <mergeCell ref="F3:J3"/>
    <mergeCell ref="F4:J4"/>
    <mergeCell ref="H10:I10"/>
    <mergeCell ref="A13:J13"/>
    <mergeCell ref="C14:D14"/>
    <mergeCell ref="E14:F14"/>
    <mergeCell ref="A10:A11"/>
    <mergeCell ref="B10:B11"/>
    <mergeCell ref="C10:C11"/>
    <mergeCell ref="D10:F11"/>
    <mergeCell ref="C19:D19"/>
    <mergeCell ref="E19:F19"/>
    <mergeCell ref="C17:D17"/>
    <mergeCell ref="E17:F17"/>
    <mergeCell ref="E18:F18"/>
    <mergeCell ref="C15:D15"/>
    <mergeCell ref="E15:F15"/>
    <mergeCell ref="C16:D16"/>
    <mergeCell ref="E16:F16"/>
    <mergeCell ref="D27:F27"/>
    <mergeCell ref="D28:F28"/>
    <mergeCell ref="D29:F29"/>
    <mergeCell ref="D30:F30"/>
    <mergeCell ref="J20:J23"/>
    <mergeCell ref="A24:J24"/>
    <mergeCell ref="D25:F25"/>
    <mergeCell ref="D26:F26"/>
    <mergeCell ref="A20:C23"/>
    <mergeCell ref="G20:G23"/>
    <mergeCell ref="J32:J34"/>
    <mergeCell ref="A35:J35"/>
    <mergeCell ref="D36:F36"/>
    <mergeCell ref="D37:F37"/>
    <mergeCell ref="E31:F31"/>
    <mergeCell ref="A32:B34"/>
    <mergeCell ref="C32:C34"/>
    <mergeCell ref="G32:G34"/>
    <mergeCell ref="A44:B46"/>
    <mergeCell ref="C44:C46"/>
    <mergeCell ref="G44:G46"/>
    <mergeCell ref="J44:J46"/>
    <mergeCell ref="D38:F38"/>
    <mergeCell ref="D39:F39"/>
    <mergeCell ref="D40:F40"/>
    <mergeCell ref="D43:F43"/>
    <mergeCell ref="E41:F41"/>
    <mergeCell ref="E42:F42"/>
    <mergeCell ref="B57:C57"/>
    <mergeCell ref="B58:C58"/>
    <mergeCell ref="B59:C59"/>
    <mergeCell ref="C54:E54"/>
    <mergeCell ref="A47:J47"/>
    <mergeCell ref="D48:F48"/>
    <mergeCell ref="A49:B51"/>
    <mergeCell ref="C49:C51"/>
    <mergeCell ref="G49:G51"/>
    <mergeCell ref="J49:J51"/>
  </mergeCells>
  <printOptions/>
  <pageMargins left="0.78" right="0.3937007874015748" top="0.22" bottom="0.1968503937007874" header="0" footer="0"/>
  <pageSetup horizontalDpi="600" verticalDpi="600" orientation="portrait" paperSize="9" scale="85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1">
      <selection activeCell="A1" sqref="A1:J55"/>
    </sheetView>
  </sheetViews>
  <sheetFormatPr defaultColWidth="9.140625" defaultRowHeight="12.75"/>
  <cols>
    <col min="1" max="1" width="4.57421875" style="0" customWidth="1"/>
    <col min="2" max="2" width="43.8515625" style="0" customWidth="1"/>
    <col min="3" max="3" width="6.7109375" style="0" customWidth="1"/>
    <col min="4" max="4" width="10.421875" style="0" hidden="1" customWidth="1"/>
    <col min="5" max="5" width="10.140625" style="0" customWidth="1"/>
    <col min="6" max="6" width="4.8515625" style="0" customWidth="1"/>
    <col min="7" max="7" width="15.00390625" style="0" customWidth="1"/>
    <col min="8" max="9" width="5.140625" style="0" customWidth="1"/>
  </cols>
  <sheetData>
    <row r="1" spans="1:10" ht="15.75">
      <c r="A1" s="2"/>
      <c r="B1" s="2"/>
      <c r="C1" s="2"/>
      <c r="D1" s="2"/>
      <c r="E1" s="2"/>
      <c r="F1" s="206" t="s">
        <v>43</v>
      </c>
      <c r="G1" s="206"/>
      <c r="H1" s="206"/>
      <c r="I1" s="206"/>
      <c r="J1" s="206"/>
    </row>
    <row r="2" spans="1:10" ht="15.75">
      <c r="A2" s="2"/>
      <c r="B2" s="2"/>
      <c r="C2" s="2"/>
      <c r="D2" s="2"/>
      <c r="E2" s="2"/>
      <c r="F2" s="206" t="s">
        <v>42</v>
      </c>
      <c r="G2" s="206"/>
      <c r="H2" s="206"/>
      <c r="I2" s="206"/>
      <c r="J2" s="206"/>
    </row>
    <row r="3" spans="1:10" ht="15.75">
      <c r="A3" s="2"/>
      <c r="B3" s="2"/>
      <c r="C3" s="2"/>
      <c r="D3" s="2"/>
      <c r="E3" s="2"/>
      <c r="F3" s="206" t="s">
        <v>46</v>
      </c>
      <c r="G3" s="206"/>
      <c r="H3" s="206"/>
      <c r="I3" s="206"/>
      <c r="J3" s="206"/>
    </row>
    <row r="4" spans="1:10" ht="15.75">
      <c r="A4" s="2"/>
      <c r="B4" s="2"/>
      <c r="C4" s="2"/>
      <c r="D4" s="2"/>
      <c r="E4" s="2"/>
      <c r="F4" s="206" t="s">
        <v>83</v>
      </c>
      <c r="G4" s="206"/>
      <c r="H4" s="206"/>
      <c r="I4" s="206"/>
      <c r="J4" s="206"/>
    </row>
    <row r="5" spans="1:10" ht="12.75">
      <c r="A5" s="2"/>
      <c r="B5" s="2"/>
      <c r="C5" s="2"/>
      <c r="D5" s="2"/>
      <c r="E5" s="2"/>
      <c r="F5" s="2"/>
      <c r="G5" s="4"/>
      <c r="H5" s="4"/>
      <c r="I5" s="4"/>
      <c r="J5" s="4"/>
    </row>
    <row r="6" spans="1:10" ht="18.75">
      <c r="A6" s="201" t="s">
        <v>33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.75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8.75">
      <c r="A8" s="203" t="s">
        <v>84</v>
      </c>
      <c r="B8" s="203"/>
      <c r="C8" s="203"/>
      <c r="D8" s="203"/>
      <c r="E8" s="203"/>
      <c r="F8" s="203"/>
      <c r="G8" s="203"/>
      <c r="H8" s="203"/>
      <c r="I8" s="203"/>
      <c r="J8" s="203"/>
    </row>
    <row r="9" spans="1:10" ht="18.75">
      <c r="A9" s="204"/>
      <c r="B9" s="205"/>
      <c r="C9" s="205"/>
      <c r="D9" s="205"/>
      <c r="E9" s="205"/>
      <c r="F9" s="205"/>
      <c r="G9" s="203"/>
      <c r="H9" s="205"/>
      <c r="I9" s="205"/>
      <c r="J9" s="203"/>
    </row>
    <row r="10" spans="1:10" ht="12.75">
      <c r="A10" s="207" t="s">
        <v>0</v>
      </c>
      <c r="B10" s="207" t="s">
        <v>1</v>
      </c>
      <c r="C10" s="207" t="s">
        <v>2</v>
      </c>
      <c r="D10" s="207" t="s">
        <v>3</v>
      </c>
      <c r="E10" s="207"/>
      <c r="F10" s="207"/>
      <c r="G10" s="77" t="s">
        <v>4</v>
      </c>
      <c r="H10" s="207" t="s">
        <v>6</v>
      </c>
      <c r="I10" s="207"/>
      <c r="J10" s="77" t="s">
        <v>7</v>
      </c>
    </row>
    <row r="11" spans="1:10" ht="12.75">
      <c r="A11" s="207"/>
      <c r="B11" s="207"/>
      <c r="C11" s="207"/>
      <c r="D11" s="207"/>
      <c r="E11" s="207"/>
      <c r="F11" s="207"/>
      <c r="G11" s="77" t="s">
        <v>5</v>
      </c>
      <c r="H11" s="77" t="s">
        <v>9</v>
      </c>
      <c r="I11" s="77" t="s">
        <v>10</v>
      </c>
      <c r="J11" s="77" t="s">
        <v>8</v>
      </c>
    </row>
    <row r="12" spans="1:10" ht="12.75">
      <c r="A12" s="208" t="s">
        <v>11</v>
      </c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ht="12" customHeight="1">
      <c r="A13" s="59">
        <v>1</v>
      </c>
      <c r="B13" s="65" t="s">
        <v>14</v>
      </c>
      <c r="C13" s="209">
        <v>12</v>
      </c>
      <c r="D13" s="209"/>
      <c r="E13" s="209">
        <v>22</v>
      </c>
      <c r="F13" s="209"/>
      <c r="G13" s="67" t="s">
        <v>47</v>
      </c>
      <c r="H13" s="59">
        <v>10</v>
      </c>
      <c r="I13" s="59">
        <v>12</v>
      </c>
      <c r="J13" s="59" t="s">
        <v>55</v>
      </c>
    </row>
    <row r="14" spans="1:10" ht="12" customHeight="1">
      <c r="A14" s="59">
        <f>A13+1</f>
        <v>2</v>
      </c>
      <c r="B14" s="64" t="s">
        <v>23</v>
      </c>
      <c r="C14" s="209">
        <v>14</v>
      </c>
      <c r="D14" s="209"/>
      <c r="E14" s="209">
        <v>25</v>
      </c>
      <c r="F14" s="209"/>
      <c r="G14" s="67" t="s">
        <v>32</v>
      </c>
      <c r="H14" s="59">
        <v>25</v>
      </c>
      <c r="I14" s="59">
        <v>0</v>
      </c>
      <c r="J14" s="59" t="s">
        <v>55</v>
      </c>
    </row>
    <row r="15" spans="1:10" ht="12" customHeight="1">
      <c r="A15" s="59">
        <f>A14+1</f>
        <v>3</v>
      </c>
      <c r="B15" s="61" t="s">
        <v>89</v>
      </c>
      <c r="C15" s="209">
        <v>16</v>
      </c>
      <c r="D15" s="209"/>
      <c r="E15" s="209">
        <v>8</v>
      </c>
      <c r="F15" s="209"/>
      <c r="G15" s="67" t="s">
        <v>31</v>
      </c>
      <c r="H15" s="59">
        <v>1</v>
      </c>
      <c r="I15" s="59">
        <v>7</v>
      </c>
      <c r="J15" s="59" t="s">
        <v>55</v>
      </c>
    </row>
    <row r="16" spans="1:10" ht="12" customHeight="1">
      <c r="A16" s="59">
        <f>A15+1</f>
        <v>4</v>
      </c>
      <c r="B16" s="61" t="s">
        <v>73</v>
      </c>
      <c r="C16" s="209">
        <v>18</v>
      </c>
      <c r="D16" s="209"/>
      <c r="E16" s="209">
        <v>25</v>
      </c>
      <c r="F16" s="209"/>
      <c r="G16" s="67" t="s">
        <v>28</v>
      </c>
      <c r="H16" s="59">
        <v>25</v>
      </c>
      <c r="I16" s="59">
        <v>0</v>
      </c>
      <c r="J16" s="59" t="s">
        <v>55</v>
      </c>
    </row>
    <row r="17" spans="1:10" ht="27" customHeight="1">
      <c r="A17" s="59">
        <f>A16+1</f>
        <v>5</v>
      </c>
      <c r="B17" s="68" t="s">
        <v>90</v>
      </c>
      <c r="C17" s="60">
        <v>111</v>
      </c>
      <c r="D17" s="60"/>
      <c r="E17" s="210">
        <v>25</v>
      </c>
      <c r="F17" s="210"/>
      <c r="G17" s="69" t="s">
        <v>87</v>
      </c>
      <c r="H17" s="63">
        <v>25</v>
      </c>
      <c r="I17" s="63">
        <v>0</v>
      </c>
      <c r="J17" s="59" t="s">
        <v>58</v>
      </c>
    </row>
    <row r="18" spans="1:10" ht="27.75" customHeight="1">
      <c r="A18" s="59">
        <f>A17+1</f>
        <v>6</v>
      </c>
      <c r="B18" s="65" t="s">
        <v>78</v>
      </c>
      <c r="C18" s="209">
        <v>115</v>
      </c>
      <c r="D18" s="209"/>
      <c r="E18" s="209">
        <v>25</v>
      </c>
      <c r="F18" s="209"/>
      <c r="G18" s="69" t="s">
        <v>29</v>
      </c>
      <c r="H18" s="62">
        <v>20</v>
      </c>
      <c r="I18" s="62">
        <v>5</v>
      </c>
      <c r="J18" s="59" t="s">
        <v>58</v>
      </c>
    </row>
    <row r="19" spans="1:10" ht="12" customHeight="1">
      <c r="A19" s="209"/>
      <c r="B19" s="209"/>
      <c r="C19" s="209"/>
      <c r="D19" s="59"/>
      <c r="E19" s="62" t="s">
        <v>64</v>
      </c>
      <c r="F19" s="76">
        <f>E13+E14+E15+E16</f>
        <v>80</v>
      </c>
      <c r="G19" s="209"/>
      <c r="H19" s="71" t="s">
        <v>35</v>
      </c>
      <c r="I19" s="62">
        <f>H13+H14+H15+H16+H17+H18</f>
        <v>106</v>
      </c>
      <c r="J19" s="209"/>
    </row>
    <row r="20" spans="1:10" ht="12" customHeight="1">
      <c r="A20" s="209"/>
      <c r="B20" s="209"/>
      <c r="C20" s="209"/>
      <c r="D20" s="59"/>
      <c r="E20" s="62" t="s">
        <v>62</v>
      </c>
      <c r="F20" s="76">
        <f>E17+E18</f>
        <v>50</v>
      </c>
      <c r="G20" s="209"/>
      <c r="H20" s="71" t="s">
        <v>36</v>
      </c>
      <c r="I20" s="62">
        <f>I13+I14+I15+I16+I17+I18</f>
        <v>24</v>
      </c>
      <c r="J20" s="209"/>
    </row>
    <row r="21" spans="1:10" ht="12" customHeight="1">
      <c r="A21" s="209"/>
      <c r="B21" s="209"/>
      <c r="C21" s="209"/>
      <c r="D21" s="59"/>
      <c r="E21" s="61"/>
      <c r="F21" s="61"/>
      <c r="G21" s="209"/>
      <c r="H21" s="71"/>
      <c r="I21" s="72"/>
      <c r="J21" s="209"/>
    </row>
    <row r="22" spans="1:10" ht="12" customHeight="1">
      <c r="A22" s="209"/>
      <c r="B22" s="209"/>
      <c r="C22" s="209"/>
      <c r="D22" s="66"/>
      <c r="E22" s="70" t="s">
        <v>37</v>
      </c>
      <c r="F22" s="73">
        <f>F19+F20</f>
        <v>130</v>
      </c>
      <c r="G22" s="209"/>
      <c r="H22" s="59"/>
      <c r="I22" s="59"/>
      <c r="J22" s="209"/>
    </row>
    <row r="23" spans="1:10" ht="12.75">
      <c r="A23" s="207" t="s">
        <v>19</v>
      </c>
      <c r="B23" s="207"/>
      <c r="C23" s="207"/>
      <c r="D23" s="207"/>
      <c r="E23" s="207"/>
      <c r="F23" s="207"/>
      <c r="G23" s="207"/>
      <c r="H23" s="207"/>
      <c r="I23" s="207"/>
      <c r="J23" s="207"/>
    </row>
    <row r="24" spans="1:10" ht="12" customHeight="1">
      <c r="A24" s="59">
        <v>7</v>
      </c>
      <c r="B24" s="64" t="s">
        <v>12</v>
      </c>
      <c r="C24" s="59">
        <v>21</v>
      </c>
      <c r="D24" s="209">
        <v>22</v>
      </c>
      <c r="E24" s="209"/>
      <c r="F24" s="209"/>
      <c r="G24" s="62" t="s">
        <v>71</v>
      </c>
      <c r="H24" s="59">
        <v>22</v>
      </c>
      <c r="I24" s="59">
        <v>0</v>
      </c>
      <c r="J24" s="59" t="s">
        <v>55</v>
      </c>
    </row>
    <row r="25" spans="1:10" ht="12" customHeight="1">
      <c r="A25" s="59">
        <v>8</v>
      </c>
      <c r="B25" s="65" t="s">
        <v>14</v>
      </c>
      <c r="C25" s="59">
        <v>22</v>
      </c>
      <c r="D25" s="209">
        <v>24</v>
      </c>
      <c r="E25" s="209"/>
      <c r="F25" s="209"/>
      <c r="G25" s="62" t="s">
        <v>20</v>
      </c>
      <c r="H25" s="59">
        <v>4</v>
      </c>
      <c r="I25" s="59">
        <v>20</v>
      </c>
      <c r="J25" s="59" t="s">
        <v>55</v>
      </c>
    </row>
    <row r="26" spans="1:10" ht="12.75" customHeight="1">
      <c r="A26" s="59">
        <f>A25+1</f>
        <v>9</v>
      </c>
      <c r="B26" s="65" t="s">
        <v>21</v>
      </c>
      <c r="C26" s="59">
        <v>23</v>
      </c>
      <c r="D26" s="209">
        <v>19</v>
      </c>
      <c r="E26" s="209"/>
      <c r="F26" s="209"/>
      <c r="G26" s="62" t="s">
        <v>22</v>
      </c>
      <c r="H26" s="59">
        <v>15</v>
      </c>
      <c r="I26" s="59">
        <v>4</v>
      </c>
      <c r="J26" s="59" t="s">
        <v>55</v>
      </c>
    </row>
    <row r="27" spans="1:10" ht="12" customHeight="1">
      <c r="A27" s="59">
        <f>A26+1</f>
        <v>10</v>
      </c>
      <c r="B27" s="65" t="s">
        <v>16</v>
      </c>
      <c r="C27" s="59">
        <v>25</v>
      </c>
      <c r="D27" s="209">
        <v>22</v>
      </c>
      <c r="E27" s="209"/>
      <c r="F27" s="209"/>
      <c r="G27" s="62" t="s">
        <v>56</v>
      </c>
      <c r="H27" s="59">
        <v>18</v>
      </c>
      <c r="I27" s="59">
        <v>4</v>
      </c>
      <c r="J27" s="59" t="s">
        <v>55</v>
      </c>
    </row>
    <row r="28" spans="1:10" ht="24" customHeight="1">
      <c r="A28" s="59">
        <f>A27+1</f>
        <v>11</v>
      </c>
      <c r="B28" s="66" t="s">
        <v>57</v>
      </c>
      <c r="C28" s="59">
        <v>214</v>
      </c>
      <c r="D28" s="209">
        <v>25</v>
      </c>
      <c r="E28" s="209"/>
      <c r="F28" s="209"/>
      <c r="G28" s="63" t="s">
        <v>24</v>
      </c>
      <c r="H28" s="59">
        <v>25</v>
      </c>
      <c r="I28" s="59">
        <v>0</v>
      </c>
      <c r="J28" s="59" t="s">
        <v>58</v>
      </c>
    </row>
    <row r="29" spans="1:10" ht="23.25" customHeight="1">
      <c r="A29" s="59">
        <f>A28+1</f>
        <v>12</v>
      </c>
      <c r="B29" s="65" t="s">
        <v>78</v>
      </c>
      <c r="C29" s="59">
        <v>215</v>
      </c>
      <c r="D29" s="209">
        <v>25</v>
      </c>
      <c r="E29" s="209"/>
      <c r="F29" s="209"/>
      <c r="G29" s="62" t="s">
        <v>77</v>
      </c>
      <c r="H29" s="59">
        <v>18</v>
      </c>
      <c r="I29" s="59">
        <v>7</v>
      </c>
      <c r="J29" s="59" t="s">
        <v>61</v>
      </c>
    </row>
    <row r="30" spans="1:10" ht="12" customHeight="1">
      <c r="A30" s="59"/>
      <c r="B30" s="65"/>
      <c r="C30" s="59"/>
      <c r="D30" s="59"/>
      <c r="E30" s="62" t="s">
        <v>64</v>
      </c>
      <c r="F30" s="62">
        <f>D24+D25+D26+D27</f>
        <v>87</v>
      </c>
      <c r="G30" s="62"/>
      <c r="H30" s="71" t="s">
        <v>35</v>
      </c>
      <c r="I30" s="59">
        <f>H24+H25+H26+H27+H28+H29</f>
        <v>102</v>
      </c>
      <c r="J30" s="59"/>
    </row>
    <row r="31" spans="1:10" ht="12" customHeight="1">
      <c r="A31" s="59"/>
      <c r="B31" s="65"/>
      <c r="C31" s="59"/>
      <c r="D31" s="59"/>
      <c r="E31" s="62" t="s">
        <v>62</v>
      </c>
      <c r="F31" s="59">
        <f>D28</f>
        <v>25</v>
      </c>
      <c r="G31" s="62"/>
      <c r="H31" s="71" t="s">
        <v>36</v>
      </c>
      <c r="I31" s="59">
        <f>I24+I25+I26+I27+I28+I29</f>
        <v>35</v>
      </c>
      <c r="J31" s="59"/>
    </row>
    <row r="32" spans="1:10" ht="12" customHeight="1">
      <c r="A32" s="59"/>
      <c r="B32" s="65"/>
      <c r="C32" s="59"/>
      <c r="D32" s="59"/>
      <c r="E32" s="62" t="s">
        <v>63</v>
      </c>
      <c r="F32" s="59">
        <f>D29</f>
        <v>25</v>
      </c>
      <c r="G32" s="62"/>
      <c r="H32" s="59"/>
      <c r="I32" s="59"/>
      <c r="J32" s="59"/>
    </row>
    <row r="33" spans="1:10" ht="12" customHeight="1">
      <c r="A33" s="209"/>
      <c r="B33" s="209"/>
      <c r="C33" s="59"/>
      <c r="D33" s="59"/>
      <c r="E33" s="70" t="s">
        <v>37</v>
      </c>
      <c r="F33" s="74">
        <f>F30+F31+F32</f>
        <v>137</v>
      </c>
      <c r="G33" s="59"/>
      <c r="H33" s="59"/>
      <c r="I33" s="59"/>
      <c r="J33" s="59"/>
    </row>
    <row r="34" spans="1:10" ht="12.75">
      <c r="A34" s="207" t="s">
        <v>25</v>
      </c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 ht="12" customHeight="1">
      <c r="A35" s="59">
        <v>13</v>
      </c>
      <c r="B35" s="64" t="s">
        <v>12</v>
      </c>
      <c r="C35" s="59">
        <v>31</v>
      </c>
      <c r="D35" s="209">
        <v>20</v>
      </c>
      <c r="E35" s="209"/>
      <c r="F35" s="209"/>
      <c r="G35" s="62" t="s">
        <v>49</v>
      </c>
      <c r="H35" s="59">
        <v>20</v>
      </c>
      <c r="I35" s="59">
        <v>0</v>
      </c>
      <c r="J35" s="59" t="s">
        <v>55</v>
      </c>
    </row>
    <row r="36" spans="1:10" ht="12" customHeight="1">
      <c r="A36" s="59">
        <v>14</v>
      </c>
      <c r="B36" s="64" t="s">
        <v>14</v>
      </c>
      <c r="C36" s="59">
        <v>32</v>
      </c>
      <c r="D36" s="209">
        <v>15</v>
      </c>
      <c r="E36" s="209"/>
      <c r="F36" s="209"/>
      <c r="G36" s="62" t="s">
        <v>48</v>
      </c>
      <c r="H36" s="59">
        <v>3</v>
      </c>
      <c r="I36" s="59">
        <v>12</v>
      </c>
      <c r="J36" s="59" t="s">
        <v>55</v>
      </c>
    </row>
    <row r="37" spans="1:10" ht="26.25" customHeight="1">
      <c r="A37" s="59">
        <v>15</v>
      </c>
      <c r="B37" s="64" t="s">
        <v>23</v>
      </c>
      <c r="C37" s="59">
        <v>34</v>
      </c>
      <c r="D37" s="209">
        <v>23</v>
      </c>
      <c r="E37" s="209"/>
      <c r="F37" s="209"/>
      <c r="G37" s="62" t="s">
        <v>50</v>
      </c>
      <c r="H37" s="59">
        <v>23</v>
      </c>
      <c r="I37" s="59">
        <v>0</v>
      </c>
      <c r="J37" s="59" t="s">
        <v>55</v>
      </c>
    </row>
    <row r="38" spans="1:10" ht="12" customHeight="1">
      <c r="A38" s="59">
        <v>16</v>
      </c>
      <c r="B38" s="64" t="s">
        <v>16</v>
      </c>
      <c r="C38" s="59">
        <v>35</v>
      </c>
      <c r="D38" s="209">
        <v>21</v>
      </c>
      <c r="E38" s="209"/>
      <c r="F38" s="209"/>
      <c r="G38" s="62" t="s">
        <v>51</v>
      </c>
      <c r="H38" s="59">
        <v>19</v>
      </c>
      <c r="I38" s="59">
        <v>2</v>
      </c>
      <c r="J38" s="59" t="s">
        <v>55</v>
      </c>
    </row>
    <row r="39" spans="1:10" ht="12" customHeight="1">
      <c r="A39" s="59">
        <f>A38+1</f>
        <v>17</v>
      </c>
      <c r="B39" s="75" t="s">
        <v>65</v>
      </c>
      <c r="C39" s="59">
        <v>36</v>
      </c>
      <c r="D39" s="209">
        <v>20</v>
      </c>
      <c r="E39" s="209"/>
      <c r="F39" s="209"/>
      <c r="G39" s="62" t="s">
        <v>66</v>
      </c>
      <c r="H39" s="59">
        <v>0</v>
      </c>
      <c r="I39" s="59">
        <v>20</v>
      </c>
      <c r="J39" s="59" t="s">
        <v>55</v>
      </c>
    </row>
    <row r="40" spans="1:10" ht="12" customHeight="1">
      <c r="A40" s="59">
        <v>18</v>
      </c>
      <c r="B40" s="64" t="s">
        <v>67</v>
      </c>
      <c r="C40" s="59">
        <v>312</v>
      </c>
      <c r="D40" s="59">
        <v>15</v>
      </c>
      <c r="E40" s="209">
        <v>15</v>
      </c>
      <c r="F40" s="209"/>
      <c r="G40" s="62" t="s">
        <v>69</v>
      </c>
      <c r="H40" s="59">
        <v>6</v>
      </c>
      <c r="I40" s="59">
        <v>9</v>
      </c>
      <c r="J40" s="59" t="s">
        <v>58</v>
      </c>
    </row>
    <row r="41" spans="1:10" ht="25.5" customHeight="1">
      <c r="A41" s="59">
        <v>19</v>
      </c>
      <c r="B41" s="64" t="s">
        <v>78</v>
      </c>
      <c r="C41" s="59">
        <v>315</v>
      </c>
      <c r="D41" s="59">
        <v>26</v>
      </c>
      <c r="E41" s="209">
        <v>26</v>
      </c>
      <c r="F41" s="209"/>
      <c r="G41" s="62" t="s">
        <v>91</v>
      </c>
      <c r="H41" s="59">
        <v>21</v>
      </c>
      <c r="I41" s="59">
        <v>5</v>
      </c>
      <c r="J41" s="59" t="s">
        <v>58</v>
      </c>
    </row>
    <row r="42" spans="1:10" ht="16.5" customHeight="1">
      <c r="A42" s="209"/>
      <c r="B42" s="209"/>
      <c r="C42" s="209"/>
      <c r="D42" s="59"/>
      <c r="E42" s="59" t="s">
        <v>55</v>
      </c>
      <c r="F42" s="62">
        <f>D35+D36+D37+D38+D39</f>
        <v>99</v>
      </c>
      <c r="G42" s="209"/>
      <c r="H42" s="71" t="s">
        <v>35</v>
      </c>
      <c r="I42" s="62">
        <f>H35+H36+H37+H38+H39+H40+H41</f>
        <v>92</v>
      </c>
      <c r="J42" s="209"/>
    </row>
    <row r="43" spans="1:10" ht="12" customHeight="1">
      <c r="A43" s="209"/>
      <c r="B43" s="209"/>
      <c r="C43" s="209"/>
      <c r="D43" s="59"/>
      <c r="E43" s="59" t="s">
        <v>58</v>
      </c>
      <c r="F43" s="59">
        <f>E40+E41</f>
        <v>41</v>
      </c>
      <c r="G43" s="209"/>
      <c r="H43" s="71" t="s">
        <v>36</v>
      </c>
      <c r="I43" s="62">
        <f>I35+I36+I37+I38+I39+I40+I41</f>
        <v>48</v>
      </c>
      <c r="J43" s="209"/>
    </row>
    <row r="44" spans="1:10" ht="12" customHeight="1">
      <c r="A44" s="209"/>
      <c r="B44" s="209"/>
      <c r="C44" s="209"/>
      <c r="D44" s="59"/>
      <c r="E44" s="70" t="s">
        <v>37</v>
      </c>
      <c r="F44" s="74">
        <f>F42+F43</f>
        <v>140</v>
      </c>
      <c r="G44" s="209"/>
      <c r="H44" s="59"/>
      <c r="I44" s="59"/>
      <c r="J44" s="209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.75">
      <c r="A47" s="10"/>
      <c r="B47" s="11" t="s">
        <v>39</v>
      </c>
      <c r="C47" s="175" t="s">
        <v>86</v>
      </c>
      <c r="D47" s="175"/>
      <c r="E47" s="175"/>
      <c r="F47" s="12">
        <f>F22+F33+F44</f>
        <v>407</v>
      </c>
      <c r="G47" s="13" t="s">
        <v>41</v>
      </c>
      <c r="H47" s="14" t="s">
        <v>35</v>
      </c>
      <c r="I47" s="15">
        <f>I19+I30+I42</f>
        <v>300</v>
      </c>
      <c r="J47" s="2"/>
    </row>
    <row r="48" spans="1:10" ht="15.75">
      <c r="A48" s="10"/>
      <c r="B48" s="11"/>
      <c r="C48" s="11" t="s">
        <v>55</v>
      </c>
      <c r="D48" s="2"/>
      <c r="E48" s="18">
        <f>F19+F30+F42</f>
        <v>266</v>
      </c>
      <c r="F48" s="13" t="s">
        <v>41</v>
      </c>
      <c r="G48" s="2"/>
      <c r="H48" s="14" t="s">
        <v>36</v>
      </c>
      <c r="I48" s="15">
        <f>I20+I31+I43</f>
        <v>107</v>
      </c>
      <c r="J48" s="2"/>
    </row>
    <row r="49" spans="1:10" ht="15.75">
      <c r="A49" s="10"/>
      <c r="B49" s="11"/>
      <c r="C49" s="11" t="s">
        <v>75</v>
      </c>
      <c r="D49" s="2"/>
      <c r="E49" s="18">
        <f>F20+F31+F43</f>
        <v>116</v>
      </c>
      <c r="F49" s="13" t="s">
        <v>41</v>
      </c>
      <c r="G49" s="2"/>
      <c r="H49" s="14"/>
      <c r="I49" s="15"/>
      <c r="J49" s="2"/>
    </row>
    <row r="50" spans="1:10" ht="15.75">
      <c r="A50" s="10"/>
      <c r="B50" s="174" t="s">
        <v>61</v>
      </c>
      <c r="C50" s="174"/>
      <c r="D50" s="17"/>
      <c r="E50" s="28">
        <f>F32</f>
        <v>25</v>
      </c>
      <c r="F50" s="13" t="s">
        <v>41</v>
      </c>
      <c r="G50" s="2"/>
      <c r="H50" s="14"/>
      <c r="I50" s="15"/>
      <c r="J50" s="2"/>
    </row>
    <row r="51" spans="1:10" ht="15.75">
      <c r="A51" s="10"/>
      <c r="B51" s="174"/>
      <c r="C51" s="174"/>
      <c r="D51" s="2"/>
      <c r="E51" s="18"/>
      <c r="F51" s="13"/>
      <c r="G51" s="2"/>
      <c r="H51" s="14"/>
      <c r="I51" s="15"/>
      <c r="J51" s="2"/>
    </row>
    <row r="52" spans="1:10" ht="15.75">
      <c r="A52" s="10"/>
      <c r="B52" s="174"/>
      <c r="C52" s="174"/>
      <c r="D52" s="2"/>
      <c r="E52" s="18"/>
      <c r="F52" s="13"/>
      <c r="G52" s="2"/>
      <c r="H52" s="14"/>
      <c r="I52" s="15"/>
      <c r="J52" s="2"/>
    </row>
    <row r="53" spans="1:10" ht="15.75">
      <c r="A53" s="10"/>
      <c r="B53" s="11"/>
      <c r="C53" s="17"/>
      <c r="D53" s="2"/>
      <c r="E53" s="18"/>
      <c r="F53" s="13"/>
      <c r="G53" s="2"/>
      <c r="H53" s="14"/>
      <c r="I53" s="15"/>
      <c r="J53" s="2"/>
    </row>
    <row r="54" spans="1:10" ht="15.75">
      <c r="A54" s="10"/>
      <c r="B54" s="11"/>
      <c r="C54" s="17"/>
      <c r="D54" s="2"/>
      <c r="E54" s="18"/>
      <c r="F54" s="13"/>
      <c r="G54" s="2"/>
      <c r="H54" s="14"/>
      <c r="I54" s="15"/>
      <c r="J54" s="2"/>
    </row>
    <row r="55" spans="1:10" ht="15.75">
      <c r="A55" s="2"/>
      <c r="B55" s="19" t="s">
        <v>88</v>
      </c>
      <c r="C55" s="19"/>
      <c r="D55" s="19"/>
      <c r="E55" s="19"/>
      <c r="F55" s="19"/>
      <c r="G55" s="19"/>
      <c r="H55" s="2"/>
      <c r="I55" s="2"/>
      <c r="J55" s="2"/>
    </row>
  </sheetData>
  <sheetProtection/>
  <mergeCells count="52">
    <mergeCell ref="B51:C51"/>
    <mergeCell ref="B52:C52"/>
    <mergeCell ref="G42:G44"/>
    <mergeCell ref="J42:J44"/>
    <mergeCell ref="C47:E47"/>
    <mergeCell ref="B50:C50"/>
    <mergeCell ref="D38:F38"/>
    <mergeCell ref="D39:F39"/>
    <mergeCell ref="E40:F40"/>
    <mergeCell ref="E41:F41"/>
    <mergeCell ref="A42:B44"/>
    <mergeCell ref="C42:C44"/>
    <mergeCell ref="D29:F29"/>
    <mergeCell ref="A33:B33"/>
    <mergeCell ref="A34:J34"/>
    <mergeCell ref="D35:F35"/>
    <mergeCell ref="D36:F36"/>
    <mergeCell ref="D37:F37"/>
    <mergeCell ref="A23:J23"/>
    <mergeCell ref="D24:F24"/>
    <mergeCell ref="D25:F25"/>
    <mergeCell ref="D26:F26"/>
    <mergeCell ref="D27:F27"/>
    <mergeCell ref="D28:F28"/>
    <mergeCell ref="E17:F17"/>
    <mergeCell ref="C18:D18"/>
    <mergeCell ref="E18:F18"/>
    <mergeCell ref="A19:C22"/>
    <mergeCell ref="G19:G22"/>
    <mergeCell ref="J19:J22"/>
    <mergeCell ref="C14:D14"/>
    <mergeCell ref="E14:F14"/>
    <mergeCell ref="C15:D15"/>
    <mergeCell ref="E15:F15"/>
    <mergeCell ref="C16:D16"/>
    <mergeCell ref="E16:F16"/>
    <mergeCell ref="A8:J8"/>
    <mergeCell ref="A9:J9"/>
    <mergeCell ref="H10:I10"/>
    <mergeCell ref="A12:J12"/>
    <mergeCell ref="C13:D13"/>
    <mergeCell ref="E13:F13"/>
    <mergeCell ref="A10:A11"/>
    <mergeCell ref="B10:B11"/>
    <mergeCell ref="C10:C11"/>
    <mergeCell ref="D10:F11"/>
    <mergeCell ref="F1:J1"/>
    <mergeCell ref="F2:J2"/>
    <mergeCell ref="F3:J3"/>
    <mergeCell ref="F4:J4"/>
    <mergeCell ref="A6:J6"/>
    <mergeCell ref="A7:J7"/>
  </mergeCells>
  <printOptions/>
  <pageMargins left="0.31496062992125984" right="0.1968503937007874" top="0.3937007874015748" bottom="0.1968503937007874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view="pageBreakPreview" zoomScaleSheetLayoutView="100" zoomScalePageLayoutView="0" workbookViewId="0" topLeftCell="A1">
      <selection activeCell="F1" sqref="A1:J54"/>
    </sheetView>
  </sheetViews>
  <sheetFormatPr defaultColWidth="9.140625" defaultRowHeight="12.75"/>
  <cols>
    <col min="1" max="1" width="4.140625" style="0" customWidth="1"/>
    <col min="2" max="2" width="46.57421875" style="0" customWidth="1"/>
    <col min="3" max="3" width="6.8515625" style="0" customWidth="1"/>
    <col min="4" max="4" width="0.13671875" style="0" customWidth="1"/>
    <col min="5" max="5" width="10.7109375" style="0" customWidth="1"/>
    <col min="6" max="6" width="5.140625" style="0" customWidth="1"/>
    <col min="7" max="7" width="19.7109375" style="0" customWidth="1"/>
    <col min="8" max="8" width="5.140625" style="0" customWidth="1"/>
    <col min="9" max="9" width="4.57421875" style="0" customWidth="1"/>
  </cols>
  <sheetData>
    <row r="1" spans="1:10" ht="15.75">
      <c r="A1" s="2"/>
      <c r="B1" s="2"/>
      <c r="C1" s="2"/>
      <c r="D1" s="2"/>
      <c r="E1" s="2"/>
      <c r="F1" s="206" t="s">
        <v>43</v>
      </c>
      <c r="G1" s="206"/>
      <c r="H1" s="206"/>
      <c r="I1" s="206"/>
      <c r="J1" s="206"/>
    </row>
    <row r="2" spans="1:10" ht="15.75">
      <c r="A2" s="2"/>
      <c r="B2" s="2"/>
      <c r="C2" s="2"/>
      <c r="D2" s="2"/>
      <c r="E2" s="2"/>
      <c r="F2" s="206" t="s">
        <v>42</v>
      </c>
      <c r="G2" s="206"/>
      <c r="H2" s="206"/>
      <c r="I2" s="206"/>
      <c r="J2" s="206"/>
    </row>
    <row r="3" spans="1:10" ht="15.75">
      <c r="A3" s="2"/>
      <c r="B3" s="2"/>
      <c r="C3" s="2"/>
      <c r="D3" s="2"/>
      <c r="E3" s="2"/>
      <c r="F3" s="206" t="s">
        <v>46</v>
      </c>
      <c r="G3" s="206"/>
      <c r="H3" s="206"/>
      <c r="I3" s="206"/>
      <c r="J3" s="206"/>
    </row>
    <row r="4" spans="1:10" ht="15.75">
      <c r="A4" s="2"/>
      <c r="B4" s="2"/>
      <c r="C4" s="2"/>
      <c r="D4" s="2"/>
      <c r="E4" s="2"/>
      <c r="F4" s="206" t="s">
        <v>83</v>
      </c>
      <c r="G4" s="206"/>
      <c r="H4" s="206"/>
      <c r="I4" s="206"/>
      <c r="J4" s="206"/>
    </row>
    <row r="5" spans="1:10" ht="12.75">
      <c r="A5" s="2"/>
      <c r="B5" s="2"/>
      <c r="C5" s="2"/>
      <c r="D5" s="2"/>
      <c r="E5" s="2"/>
      <c r="F5" s="2"/>
      <c r="G5" s="4"/>
      <c r="H5" s="4"/>
      <c r="I5" s="4"/>
      <c r="J5" s="4"/>
    </row>
    <row r="6" spans="1:10" ht="18.75">
      <c r="A6" s="201" t="s">
        <v>33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.75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8.75">
      <c r="A8" s="203" t="s">
        <v>94</v>
      </c>
      <c r="B8" s="203"/>
      <c r="C8" s="203"/>
      <c r="D8" s="203"/>
      <c r="E8" s="203"/>
      <c r="F8" s="203"/>
      <c r="G8" s="203"/>
      <c r="H8" s="203"/>
      <c r="I8" s="203"/>
      <c r="J8" s="203"/>
    </row>
    <row r="9" spans="1:10" ht="18.75">
      <c r="A9" s="204"/>
      <c r="B9" s="205"/>
      <c r="C9" s="205"/>
      <c r="D9" s="205"/>
      <c r="E9" s="205"/>
      <c r="F9" s="205"/>
      <c r="G9" s="203"/>
      <c r="H9" s="205"/>
      <c r="I9" s="205"/>
      <c r="J9" s="203"/>
    </row>
    <row r="10" spans="1:10" ht="12.75" customHeight="1">
      <c r="A10" s="207" t="s">
        <v>0</v>
      </c>
      <c r="B10" s="207" t="s">
        <v>1</v>
      </c>
      <c r="C10" s="207" t="s">
        <v>2</v>
      </c>
      <c r="D10" s="207" t="s">
        <v>81</v>
      </c>
      <c r="E10" s="207"/>
      <c r="F10" s="207"/>
      <c r="G10" s="77" t="s">
        <v>4</v>
      </c>
      <c r="H10" s="207" t="s">
        <v>6</v>
      </c>
      <c r="I10" s="207"/>
      <c r="J10" s="77" t="s">
        <v>7</v>
      </c>
    </row>
    <row r="11" spans="1:10" ht="12.75">
      <c r="A11" s="207"/>
      <c r="B11" s="207"/>
      <c r="C11" s="207"/>
      <c r="D11" s="207"/>
      <c r="E11" s="207"/>
      <c r="F11" s="207"/>
      <c r="G11" s="77" t="s">
        <v>5</v>
      </c>
      <c r="H11" s="77" t="s">
        <v>9</v>
      </c>
      <c r="I11" s="77" t="s">
        <v>10</v>
      </c>
      <c r="J11" s="77" t="s">
        <v>8</v>
      </c>
    </row>
    <row r="12" spans="1:10" ht="12" customHeight="1">
      <c r="A12" s="208" t="s">
        <v>11</v>
      </c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ht="12" customHeight="1">
      <c r="A13" s="59">
        <v>1</v>
      </c>
      <c r="B13" s="65" t="s">
        <v>14</v>
      </c>
      <c r="C13" s="209">
        <v>12</v>
      </c>
      <c r="D13" s="209"/>
      <c r="E13" s="209">
        <v>22</v>
      </c>
      <c r="F13" s="209"/>
      <c r="G13" s="67" t="s">
        <v>47</v>
      </c>
      <c r="H13" s="59">
        <v>10</v>
      </c>
      <c r="I13" s="59">
        <v>12</v>
      </c>
      <c r="J13" s="59" t="s">
        <v>55</v>
      </c>
    </row>
    <row r="14" spans="1:10" ht="24.75" customHeight="1">
      <c r="A14" s="59">
        <f>A13+1</f>
        <v>2</v>
      </c>
      <c r="B14" s="64" t="s">
        <v>23</v>
      </c>
      <c r="C14" s="209">
        <v>14</v>
      </c>
      <c r="D14" s="209"/>
      <c r="E14" s="209">
        <v>25</v>
      </c>
      <c r="F14" s="209"/>
      <c r="G14" s="67" t="s">
        <v>32</v>
      </c>
      <c r="H14" s="59">
        <v>25</v>
      </c>
      <c r="I14" s="59">
        <v>0</v>
      </c>
      <c r="J14" s="59" t="s">
        <v>55</v>
      </c>
    </row>
    <row r="15" spans="1:10" ht="12" customHeight="1">
      <c r="A15" s="59">
        <f>A14+1</f>
        <v>3</v>
      </c>
      <c r="B15" s="61" t="s">
        <v>89</v>
      </c>
      <c r="C15" s="209">
        <v>16</v>
      </c>
      <c r="D15" s="209"/>
      <c r="E15" s="209">
        <v>8</v>
      </c>
      <c r="F15" s="209"/>
      <c r="G15" s="67" t="s">
        <v>31</v>
      </c>
      <c r="H15" s="59">
        <v>1</v>
      </c>
      <c r="I15" s="59">
        <v>7</v>
      </c>
      <c r="J15" s="59" t="s">
        <v>55</v>
      </c>
    </row>
    <row r="16" spans="1:10" ht="12" customHeight="1">
      <c r="A16" s="59">
        <f>A15+1</f>
        <v>4</v>
      </c>
      <c r="B16" s="61" t="s">
        <v>73</v>
      </c>
      <c r="C16" s="209">
        <v>18</v>
      </c>
      <c r="D16" s="209"/>
      <c r="E16" s="209">
        <v>25</v>
      </c>
      <c r="F16" s="209"/>
      <c r="G16" s="67" t="s">
        <v>28</v>
      </c>
      <c r="H16" s="59">
        <v>25</v>
      </c>
      <c r="I16" s="59">
        <v>0</v>
      </c>
      <c r="J16" s="59" t="s">
        <v>55</v>
      </c>
    </row>
    <row r="17" spans="1:10" ht="26.25" customHeight="1">
      <c r="A17" s="59">
        <f>A16+1</f>
        <v>5</v>
      </c>
      <c r="B17" s="68" t="s">
        <v>90</v>
      </c>
      <c r="C17" s="60">
        <v>111</v>
      </c>
      <c r="D17" s="60"/>
      <c r="E17" s="210">
        <v>24</v>
      </c>
      <c r="F17" s="210"/>
      <c r="G17" s="69" t="s">
        <v>87</v>
      </c>
      <c r="H17" s="63">
        <v>24</v>
      </c>
      <c r="I17" s="63">
        <v>0</v>
      </c>
      <c r="J17" s="59" t="s">
        <v>58</v>
      </c>
    </row>
    <row r="18" spans="1:10" ht="27.75" customHeight="1">
      <c r="A18" s="59">
        <f>A17+1</f>
        <v>6</v>
      </c>
      <c r="B18" s="65" t="s">
        <v>78</v>
      </c>
      <c r="C18" s="209">
        <v>115</v>
      </c>
      <c r="D18" s="209"/>
      <c r="E18" s="209">
        <v>25</v>
      </c>
      <c r="F18" s="209"/>
      <c r="G18" s="69" t="s">
        <v>29</v>
      </c>
      <c r="H18" s="62">
        <v>20</v>
      </c>
      <c r="I18" s="62">
        <v>5</v>
      </c>
      <c r="J18" s="59" t="s">
        <v>58</v>
      </c>
    </row>
    <row r="19" spans="1:10" ht="15.75" customHeight="1">
      <c r="A19" s="209"/>
      <c r="B19" s="209"/>
      <c r="C19" s="209"/>
      <c r="D19" s="59"/>
      <c r="E19" s="72" t="s">
        <v>64</v>
      </c>
      <c r="F19" s="78">
        <f>E13+E14+E15+E16</f>
        <v>80</v>
      </c>
      <c r="G19" s="209"/>
      <c r="H19" s="71" t="s">
        <v>35</v>
      </c>
      <c r="I19" s="72">
        <f>H13+H14+H15+H16+H17+H18</f>
        <v>105</v>
      </c>
      <c r="J19" s="209"/>
    </row>
    <row r="20" spans="1:10" ht="12" customHeight="1">
      <c r="A20" s="209"/>
      <c r="B20" s="209"/>
      <c r="C20" s="209"/>
      <c r="D20" s="59"/>
      <c r="E20" s="72" t="s">
        <v>62</v>
      </c>
      <c r="F20" s="78">
        <f>E17+E18</f>
        <v>49</v>
      </c>
      <c r="G20" s="209"/>
      <c r="H20" s="71" t="s">
        <v>36</v>
      </c>
      <c r="I20" s="72">
        <f>I13+I14+I15+I16+I17+I18</f>
        <v>24</v>
      </c>
      <c r="J20" s="209"/>
    </row>
    <row r="21" spans="1:10" ht="12" customHeight="1">
      <c r="A21" s="209"/>
      <c r="B21" s="209"/>
      <c r="C21" s="209"/>
      <c r="D21" s="66"/>
      <c r="E21" s="70" t="s">
        <v>37</v>
      </c>
      <c r="F21" s="79">
        <f>F19+F20</f>
        <v>129</v>
      </c>
      <c r="G21" s="209"/>
      <c r="H21" s="229"/>
      <c r="I21" s="230"/>
      <c r="J21" s="209"/>
    </row>
    <row r="22" spans="1:10" ht="12" customHeight="1">
      <c r="A22" s="207" t="s">
        <v>19</v>
      </c>
      <c r="B22" s="207"/>
      <c r="C22" s="207"/>
      <c r="D22" s="207"/>
      <c r="E22" s="207"/>
      <c r="F22" s="207"/>
      <c r="G22" s="207"/>
      <c r="H22" s="207"/>
      <c r="I22" s="207"/>
      <c r="J22" s="207"/>
    </row>
    <row r="23" spans="1:10" ht="12" customHeight="1">
      <c r="A23" s="59">
        <v>7</v>
      </c>
      <c r="B23" s="64" t="s">
        <v>12</v>
      </c>
      <c r="C23" s="59">
        <v>21</v>
      </c>
      <c r="D23" s="209">
        <v>22</v>
      </c>
      <c r="E23" s="209"/>
      <c r="F23" s="209"/>
      <c r="G23" s="62" t="s">
        <v>71</v>
      </c>
      <c r="H23" s="59">
        <v>22</v>
      </c>
      <c r="I23" s="59">
        <v>0</v>
      </c>
      <c r="J23" s="59" t="s">
        <v>55</v>
      </c>
    </row>
    <row r="24" spans="1:10" ht="12" customHeight="1">
      <c r="A24" s="59">
        <v>8</v>
      </c>
      <c r="B24" s="65" t="s">
        <v>14</v>
      </c>
      <c r="C24" s="59">
        <v>22</v>
      </c>
      <c r="D24" s="209">
        <v>24</v>
      </c>
      <c r="E24" s="209"/>
      <c r="F24" s="209"/>
      <c r="G24" s="62" t="s">
        <v>20</v>
      </c>
      <c r="H24" s="59">
        <v>4</v>
      </c>
      <c r="I24" s="59">
        <v>20</v>
      </c>
      <c r="J24" s="59" t="s">
        <v>55</v>
      </c>
    </row>
    <row r="25" spans="1:10" ht="12" customHeight="1">
      <c r="A25" s="59">
        <f>A24+1</f>
        <v>9</v>
      </c>
      <c r="B25" s="65" t="s">
        <v>21</v>
      </c>
      <c r="C25" s="59">
        <v>23</v>
      </c>
      <c r="D25" s="209">
        <v>19</v>
      </c>
      <c r="E25" s="209"/>
      <c r="F25" s="209"/>
      <c r="G25" s="62" t="s">
        <v>22</v>
      </c>
      <c r="H25" s="59">
        <v>15</v>
      </c>
      <c r="I25" s="59">
        <v>4</v>
      </c>
      <c r="J25" s="59" t="s">
        <v>55</v>
      </c>
    </row>
    <row r="26" spans="1:10" ht="15" customHeight="1">
      <c r="A26" s="59">
        <f>A25+1</f>
        <v>10</v>
      </c>
      <c r="B26" s="65" t="s">
        <v>16</v>
      </c>
      <c r="C26" s="59">
        <v>25</v>
      </c>
      <c r="D26" s="209">
        <v>22</v>
      </c>
      <c r="E26" s="209"/>
      <c r="F26" s="209"/>
      <c r="G26" s="62" t="s">
        <v>56</v>
      </c>
      <c r="H26" s="59">
        <v>18</v>
      </c>
      <c r="I26" s="59">
        <v>4</v>
      </c>
      <c r="J26" s="59" t="s">
        <v>55</v>
      </c>
    </row>
    <row r="27" spans="1:10" ht="26.25" customHeight="1">
      <c r="A27" s="59">
        <f>A26+1</f>
        <v>11</v>
      </c>
      <c r="B27" s="66" t="s">
        <v>57</v>
      </c>
      <c r="C27" s="59">
        <v>214</v>
      </c>
      <c r="D27" s="209">
        <v>25</v>
      </c>
      <c r="E27" s="209"/>
      <c r="F27" s="209"/>
      <c r="G27" s="63" t="s">
        <v>24</v>
      </c>
      <c r="H27" s="59">
        <v>25</v>
      </c>
      <c r="I27" s="59">
        <v>0</v>
      </c>
      <c r="J27" s="59" t="s">
        <v>58</v>
      </c>
    </row>
    <row r="28" spans="1:10" ht="24" customHeight="1">
      <c r="A28" s="59">
        <f>A27+1</f>
        <v>12</v>
      </c>
      <c r="B28" s="65" t="s">
        <v>78</v>
      </c>
      <c r="C28" s="59">
        <v>215</v>
      </c>
      <c r="D28" s="209">
        <v>25</v>
      </c>
      <c r="E28" s="209"/>
      <c r="F28" s="209"/>
      <c r="G28" s="62" t="s">
        <v>77</v>
      </c>
      <c r="H28" s="59">
        <v>18</v>
      </c>
      <c r="I28" s="59">
        <v>7</v>
      </c>
      <c r="J28" s="59" t="s">
        <v>61</v>
      </c>
    </row>
    <row r="29" spans="1:10" ht="12" customHeight="1">
      <c r="A29" s="211"/>
      <c r="B29" s="212"/>
      <c r="C29" s="213"/>
      <c r="D29" s="59"/>
      <c r="E29" s="62" t="s">
        <v>64</v>
      </c>
      <c r="F29" s="72">
        <f>D23+D24+D25+D26</f>
        <v>87</v>
      </c>
      <c r="G29" s="220"/>
      <c r="H29" s="71" t="s">
        <v>35</v>
      </c>
      <c r="I29" s="65">
        <f>H23+H24+H25+H26+H27+H28</f>
        <v>102</v>
      </c>
      <c r="J29" s="223"/>
    </row>
    <row r="30" spans="1:10" ht="14.25" customHeight="1">
      <c r="A30" s="214"/>
      <c r="B30" s="215"/>
      <c r="C30" s="216"/>
      <c r="D30" s="59"/>
      <c r="E30" s="62" t="s">
        <v>62</v>
      </c>
      <c r="F30" s="65">
        <f>D27</f>
        <v>25</v>
      </c>
      <c r="G30" s="221"/>
      <c r="H30" s="71" t="s">
        <v>36</v>
      </c>
      <c r="I30" s="65">
        <f>I23+I24+I25+I26+I27+I28</f>
        <v>35</v>
      </c>
      <c r="J30" s="224"/>
    </row>
    <row r="31" spans="1:10" ht="12" customHeight="1">
      <c r="A31" s="214"/>
      <c r="B31" s="215"/>
      <c r="C31" s="216"/>
      <c r="D31" s="59"/>
      <c r="E31" s="62" t="s">
        <v>63</v>
      </c>
      <c r="F31" s="65">
        <f>D28</f>
        <v>25</v>
      </c>
      <c r="G31" s="221"/>
      <c r="H31" s="211"/>
      <c r="I31" s="213"/>
      <c r="J31" s="224"/>
    </row>
    <row r="32" spans="1:10" ht="12" customHeight="1">
      <c r="A32" s="217"/>
      <c r="B32" s="218"/>
      <c r="C32" s="219"/>
      <c r="D32" s="59"/>
      <c r="E32" s="70" t="s">
        <v>37</v>
      </c>
      <c r="F32" s="74">
        <f>F29+F30+F31</f>
        <v>137</v>
      </c>
      <c r="G32" s="222"/>
      <c r="H32" s="217"/>
      <c r="I32" s="219"/>
      <c r="J32" s="225"/>
    </row>
    <row r="33" spans="1:10" ht="12" customHeight="1">
      <c r="A33" s="207" t="s">
        <v>25</v>
      </c>
      <c r="B33" s="207"/>
      <c r="C33" s="207"/>
      <c r="D33" s="207"/>
      <c r="E33" s="207"/>
      <c r="F33" s="207"/>
      <c r="G33" s="207"/>
      <c r="H33" s="207"/>
      <c r="I33" s="207"/>
      <c r="J33" s="207"/>
    </row>
    <row r="34" spans="1:10" ht="12" customHeight="1">
      <c r="A34" s="59">
        <v>13</v>
      </c>
      <c r="B34" s="64" t="s">
        <v>12</v>
      </c>
      <c r="C34" s="59">
        <v>31</v>
      </c>
      <c r="D34" s="209">
        <v>20</v>
      </c>
      <c r="E34" s="209"/>
      <c r="F34" s="209"/>
      <c r="G34" s="62" t="s">
        <v>49</v>
      </c>
      <c r="H34" s="59">
        <v>20</v>
      </c>
      <c r="I34" s="59">
        <v>0</v>
      </c>
      <c r="J34" s="59" t="s">
        <v>55</v>
      </c>
    </row>
    <row r="35" spans="1:10" ht="12" customHeight="1">
      <c r="A35" s="59">
        <v>14</v>
      </c>
      <c r="B35" s="64" t="s">
        <v>14</v>
      </c>
      <c r="C35" s="59">
        <v>32</v>
      </c>
      <c r="D35" s="209">
        <v>13</v>
      </c>
      <c r="E35" s="209"/>
      <c r="F35" s="209"/>
      <c r="G35" s="62" t="s">
        <v>48</v>
      </c>
      <c r="H35" s="59">
        <v>3</v>
      </c>
      <c r="I35" s="59">
        <v>10</v>
      </c>
      <c r="J35" s="59" t="s">
        <v>55</v>
      </c>
    </row>
    <row r="36" spans="1:10" ht="23.25" customHeight="1">
      <c r="A36" s="59">
        <v>15</v>
      </c>
      <c r="B36" s="64" t="s">
        <v>23</v>
      </c>
      <c r="C36" s="59">
        <v>34</v>
      </c>
      <c r="D36" s="209">
        <v>23</v>
      </c>
      <c r="E36" s="209"/>
      <c r="F36" s="209"/>
      <c r="G36" s="62" t="s">
        <v>50</v>
      </c>
      <c r="H36" s="59">
        <v>23</v>
      </c>
      <c r="I36" s="59">
        <v>0</v>
      </c>
      <c r="J36" s="59" t="s">
        <v>55</v>
      </c>
    </row>
    <row r="37" spans="1:10" ht="12" customHeight="1">
      <c r="A37" s="59">
        <v>16</v>
      </c>
      <c r="B37" s="64" t="s">
        <v>16</v>
      </c>
      <c r="C37" s="59">
        <v>35</v>
      </c>
      <c r="D37" s="209">
        <v>21</v>
      </c>
      <c r="E37" s="209"/>
      <c r="F37" s="209"/>
      <c r="G37" s="62" t="s">
        <v>51</v>
      </c>
      <c r="H37" s="59">
        <v>19</v>
      </c>
      <c r="I37" s="59">
        <v>2</v>
      </c>
      <c r="J37" s="59" t="s">
        <v>55</v>
      </c>
    </row>
    <row r="38" spans="1:10" ht="12" customHeight="1">
      <c r="A38" s="59">
        <f>A37+1</f>
        <v>17</v>
      </c>
      <c r="B38" s="75" t="s">
        <v>65</v>
      </c>
      <c r="C38" s="59">
        <v>36</v>
      </c>
      <c r="D38" s="209">
        <v>20</v>
      </c>
      <c r="E38" s="209"/>
      <c r="F38" s="209"/>
      <c r="G38" s="62" t="s">
        <v>66</v>
      </c>
      <c r="H38" s="59">
        <v>0</v>
      </c>
      <c r="I38" s="59">
        <v>20</v>
      </c>
      <c r="J38" s="59" t="s">
        <v>55</v>
      </c>
    </row>
    <row r="39" spans="1:10" ht="12" customHeight="1">
      <c r="A39" s="59">
        <v>18</v>
      </c>
      <c r="B39" s="64" t="s">
        <v>67</v>
      </c>
      <c r="C39" s="59">
        <v>312</v>
      </c>
      <c r="D39" s="59">
        <v>15</v>
      </c>
      <c r="E39" s="209">
        <v>15</v>
      </c>
      <c r="F39" s="209"/>
      <c r="G39" s="62" t="s">
        <v>69</v>
      </c>
      <c r="H39" s="59">
        <v>6</v>
      </c>
      <c r="I39" s="59">
        <v>9</v>
      </c>
      <c r="J39" s="59" t="s">
        <v>58</v>
      </c>
    </row>
    <row r="40" spans="1:10" ht="24" customHeight="1">
      <c r="A40" s="59">
        <v>19</v>
      </c>
      <c r="B40" s="64" t="s">
        <v>78</v>
      </c>
      <c r="C40" s="59">
        <v>315</v>
      </c>
      <c r="D40" s="59">
        <v>26</v>
      </c>
      <c r="E40" s="209">
        <v>26</v>
      </c>
      <c r="F40" s="209"/>
      <c r="G40" s="62" t="s">
        <v>91</v>
      </c>
      <c r="H40" s="59">
        <v>21</v>
      </c>
      <c r="I40" s="59">
        <v>5</v>
      </c>
      <c r="J40" s="59" t="s">
        <v>58</v>
      </c>
    </row>
    <row r="41" spans="1:10" ht="12" customHeight="1">
      <c r="A41" s="209"/>
      <c r="B41" s="209"/>
      <c r="C41" s="209"/>
      <c r="D41" s="59"/>
      <c r="E41" s="65" t="s">
        <v>92</v>
      </c>
      <c r="F41" s="72">
        <f>D34+D35+D36+D37+D38</f>
        <v>97</v>
      </c>
      <c r="G41" s="209"/>
      <c r="H41" s="71" t="s">
        <v>35</v>
      </c>
      <c r="I41" s="72">
        <f>H34+H35+H36+H37+H38+H39+H40</f>
        <v>92</v>
      </c>
      <c r="J41" s="209"/>
    </row>
    <row r="42" spans="1:10" ht="12" customHeight="1">
      <c r="A42" s="209"/>
      <c r="B42" s="209"/>
      <c r="C42" s="209"/>
      <c r="D42" s="59"/>
      <c r="E42" s="65" t="s">
        <v>93</v>
      </c>
      <c r="F42" s="65">
        <f>E39+E40</f>
        <v>41</v>
      </c>
      <c r="G42" s="209"/>
      <c r="H42" s="71" t="s">
        <v>36</v>
      </c>
      <c r="I42" s="72">
        <f>I34+I35+I36+I37+I38+I39+I40</f>
        <v>46</v>
      </c>
      <c r="J42" s="209"/>
    </row>
    <row r="43" spans="1:10" ht="12" customHeight="1">
      <c r="A43" s="209"/>
      <c r="B43" s="209"/>
      <c r="C43" s="209"/>
      <c r="D43" s="59"/>
      <c r="E43" s="70" t="s">
        <v>37</v>
      </c>
      <c r="F43" s="74">
        <f>F41+F42</f>
        <v>138</v>
      </c>
      <c r="G43" s="209"/>
      <c r="H43" s="226"/>
      <c r="I43" s="227"/>
      <c r="J43" s="209"/>
    </row>
    <row r="44" spans="1:10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 customHeight="1">
      <c r="A46" s="10"/>
      <c r="B46" s="11" t="s">
        <v>39</v>
      </c>
      <c r="C46" s="175" t="s">
        <v>86</v>
      </c>
      <c r="D46" s="175"/>
      <c r="E46" s="175"/>
      <c r="F46" s="12">
        <f>F21+F32+F43</f>
        <v>404</v>
      </c>
      <c r="G46" s="13" t="s">
        <v>41</v>
      </c>
      <c r="H46" s="14" t="s">
        <v>35</v>
      </c>
      <c r="I46" s="15">
        <f>I19+I29+I41</f>
        <v>299</v>
      </c>
      <c r="J46" s="2"/>
    </row>
    <row r="47" spans="1:10" ht="12" customHeight="1">
      <c r="A47" s="10"/>
      <c r="B47" s="11"/>
      <c r="C47" s="11" t="s">
        <v>55</v>
      </c>
      <c r="D47" s="2"/>
      <c r="E47" s="18">
        <f>F19+F29+F41</f>
        <v>264</v>
      </c>
      <c r="F47" s="13" t="s">
        <v>41</v>
      </c>
      <c r="G47" s="2"/>
      <c r="H47" s="14" t="s">
        <v>36</v>
      </c>
      <c r="I47" s="15">
        <f>I20+I30+I42</f>
        <v>105</v>
      </c>
      <c r="J47" s="2"/>
    </row>
    <row r="48" spans="1:10" ht="12" customHeight="1">
      <c r="A48" s="10"/>
      <c r="B48" s="11"/>
      <c r="C48" s="11" t="s">
        <v>75</v>
      </c>
      <c r="D48" s="2"/>
      <c r="E48" s="18">
        <f>F20+F30+F42</f>
        <v>115</v>
      </c>
      <c r="F48" s="13" t="s">
        <v>41</v>
      </c>
      <c r="G48" s="2"/>
      <c r="H48" s="14"/>
      <c r="I48" s="15"/>
      <c r="J48" s="2"/>
    </row>
    <row r="49" spans="1:10" ht="12.75" customHeight="1">
      <c r="A49" s="10"/>
      <c r="B49" s="174" t="s">
        <v>61</v>
      </c>
      <c r="C49" s="174"/>
      <c r="D49" s="17"/>
      <c r="E49" s="28">
        <f>F31</f>
        <v>25</v>
      </c>
      <c r="F49" s="13" t="s">
        <v>41</v>
      </c>
      <c r="G49" s="2"/>
      <c r="H49" s="14"/>
      <c r="I49" s="15"/>
      <c r="J49" s="2"/>
    </row>
    <row r="50" spans="1:10" ht="12" customHeight="1">
      <c r="A50" s="10"/>
      <c r="B50" s="174"/>
      <c r="C50" s="174"/>
      <c r="D50" s="2"/>
      <c r="E50" s="18"/>
      <c r="F50" s="13"/>
      <c r="G50" s="2"/>
      <c r="H50" s="14"/>
      <c r="I50" s="15"/>
      <c r="J50" s="2"/>
    </row>
    <row r="51" spans="1:10" ht="12" customHeight="1">
      <c r="A51" s="10"/>
      <c r="B51" s="174"/>
      <c r="C51" s="174"/>
      <c r="D51" s="2"/>
      <c r="E51" s="18"/>
      <c r="F51" s="13"/>
      <c r="G51" s="2"/>
      <c r="H51" s="14"/>
      <c r="I51" s="15"/>
      <c r="J51" s="2"/>
    </row>
    <row r="52" spans="1:10" ht="12" customHeight="1">
      <c r="A52" s="10"/>
      <c r="B52" s="11"/>
      <c r="C52" s="17"/>
      <c r="D52" s="2"/>
      <c r="E52" s="18"/>
      <c r="F52" s="13"/>
      <c r="G52" s="2"/>
      <c r="H52" s="14"/>
      <c r="I52" s="15"/>
      <c r="J52" s="2"/>
    </row>
    <row r="53" spans="1:10" ht="12" customHeight="1">
      <c r="A53" s="10"/>
      <c r="B53" s="11"/>
      <c r="C53" s="17"/>
      <c r="D53" s="2"/>
      <c r="E53" s="18"/>
      <c r="F53" s="13"/>
      <c r="G53" s="2"/>
      <c r="H53" s="14"/>
      <c r="I53" s="15"/>
      <c r="J53" s="2"/>
    </row>
    <row r="54" spans="1:10" ht="12" customHeight="1">
      <c r="A54" s="2"/>
      <c r="B54" s="19" t="s">
        <v>88</v>
      </c>
      <c r="C54" s="19"/>
      <c r="D54" s="19"/>
      <c r="E54" s="19"/>
      <c r="F54" s="19"/>
      <c r="G54" s="19"/>
      <c r="H54" s="2"/>
      <c r="I54" s="2"/>
      <c r="J54" s="2"/>
    </row>
    <row r="55" spans="1:10" ht="12" customHeight="1">
      <c r="A55" s="10"/>
      <c r="B55" s="11"/>
      <c r="C55" s="11"/>
      <c r="D55" s="2"/>
      <c r="E55" s="18"/>
      <c r="F55" s="13"/>
      <c r="G55" s="2"/>
      <c r="H55" s="14"/>
      <c r="I55" s="15"/>
      <c r="J55" s="2"/>
    </row>
    <row r="56" spans="1:10" ht="12" customHeight="1">
      <c r="A56" s="10"/>
      <c r="B56" s="174"/>
      <c r="C56" s="174"/>
      <c r="D56" s="17"/>
      <c r="E56" s="28"/>
      <c r="F56" s="13"/>
      <c r="G56" s="2"/>
      <c r="H56" s="14"/>
      <c r="I56" s="15"/>
      <c r="J56" s="2"/>
    </row>
    <row r="57" spans="1:10" ht="12" customHeight="1">
      <c r="A57" s="10"/>
      <c r="B57" s="174"/>
      <c r="C57" s="174"/>
      <c r="D57" s="2"/>
      <c r="E57" s="18"/>
      <c r="F57" s="13"/>
      <c r="G57" s="2"/>
      <c r="H57" s="14"/>
      <c r="I57" s="15"/>
      <c r="J57" s="2"/>
    </row>
    <row r="58" spans="1:10" ht="12" customHeight="1">
      <c r="A58" s="10"/>
      <c r="B58" s="174"/>
      <c r="C58" s="174"/>
      <c r="D58" s="2"/>
      <c r="E58" s="18"/>
      <c r="F58" s="13"/>
      <c r="G58" s="2"/>
      <c r="H58" s="14"/>
      <c r="I58" s="15"/>
      <c r="J58" s="2"/>
    </row>
    <row r="59" spans="1:10" ht="12" customHeight="1">
      <c r="A59" s="10"/>
      <c r="B59" s="11"/>
      <c r="C59" s="17"/>
      <c r="D59" s="2"/>
      <c r="E59" s="18"/>
      <c r="F59" s="13"/>
      <c r="G59" s="2"/>
      <c r="H59" s="14"/>
      <c r="I59" s="15"/>
      <c r="J59" s="2"/>
    </row>
    <row r="60" spans="1:10" ht="12" customHeight="1">
      <c r="A60" s="10"/>
      <c r="B60" s="11"/>
      <c r="C60" s="17"/>
      <c r="D60" s="2"/>
      <c r="E60" s="18"/>
      <c r="F60" s="13"/>
      <c r="G60" s="2"/>
      <c r="H60" s="14"/>
      <c r="I60" s="15"/>
      <c r="J60" s="2"/>
    </row>
    <row r="61" spans="1:10" ht="12" customHeight="1">
      <c r="A61" s="10"/>
      <c r="B61" s="11"/>
      <c r="C61" s="17"/>
      <c r="D61" s="2"/>
      <c r="E61" s="18"/>
      <c r="F61" s="13"/>
      <c r="G61" s="2"/>
      <c r="H61" s="14"/>
      <c r="I61" s="15"/>
      <c r="J61" s="2"/>
    </row>
    <row r="62" spans="1:10" ht="12" customHeight="1">
      <c r="A62" s="2"/>
      <c r="B62" s="19"/>
      <c r="C62" s="228"/>
      <c r="D62" s="228"/>
      <c r="E62" s="228"/>
      <c r="F62" s="228"/>
      <c r="G62" s="19"/>
      <c r="H62" s="2"/>
      <c r="I62" s="2"/>
      <c r="J62" s="2"/>
    </row>
  </sheetData>
  <sheetProtection/>
  <mergeCells count="61">
    <mergeCell ref="A6:J6"/>
    <mergeCell ref="A7:J7"/>
    <mergeCell ref="A8:J8"/>
    <mergeCell ref="A9:J9"/>
    <mergeCell ref="F1:J1"/>
    <mergeCell ref="F2:J2"/>
    <mergeCell ref="F3:J3"/>
    <mergeCell ref="F4:J4"/>
    <mergeCell ref="H10:I10"/>
    <mergeCell ref="C14:D14"/>
    <mergeCell ref="E14:F14"/>
    <mergeCell ref="A10:A11"/>
    <mergeCell ref="B10:B11"/>
    <mergeCell ref="C10:C11"/>
    <mergeCell ref="D10:F11"/>
    <mergeCell ref="A12:J12"/>
    <mergeCell ref="C13:D13"/>
    <mergeCell ref="E13:F13"/>
    <mergeCell ref="E17:F17"/>
    <mergeCell ref="E18:F18"/>
    <mergeCell ref="C18:D18"/>
    <mergeCell ref="A19:C21"/>
    <mergeCell ref="G19:G21"/>
    <mergeCell ref="J19:J21"/>
    <mergeCell ref="H21:I21"/>
    <mergeCell ref="D28:F28"/>
    <mergeCell ref="D24:F24"/>
    <mergeCell ref="D25:F25"/>
    <mergeCell ref="D26:F26"/>
    <mergeCell ref="D27:F27"/>
    <mergeCell ref="A22:J22"/>
    <mergeCell ref="D23:F23"/>
    <mergeCell ref="G41:G43"/>
    <mergeCell ref="J41:J43"/>
    <mergeCell ref="D34:F34"/>
    <mergeCell ref="C46:E46"/>
    <mergeCell ref="E40:F40"/>
    <mergeCell ref="D36:F36"/>
    <mergeCell ref="D37:F37"/>
    <mergeCell ref="D38:F38"/>
    <mergeCell ref="E39:F39"/>
    <mergeCell ref="C15:D15"/>
    <mergeCell ref="E15:F15"/>
    <mergeCell ref="C16:D16"/>
    <mergeCell ref="E16:F16"/>
    <mergeCell ref="C62:F62"/>
    <mergeCell ref="B56:C56"/>
    <mergeCell ref="B57:C57"/>
    <mergeCell ref="B58:C58"/>
    <mergeCell ref="D35:F35"/>
    <mergeCell ref="A33:J33"/>
    <mergeCell ref="B51:C51"/>
    <mergeCell ref="A29:C32"/>
    <mergeCell ref="G29:G32"/>
    <mergeCell ref="J29:J32"/>
    <mergeCell ref="H31:I32"/>
    <mergeCell ref="H43:I43"/>
    <mergeCell ref="B49:C49"/>
    <mergeCell ref="B50:C50"/>
    <mergeCell ref="A41:B43"/>
    <mergeCell ref="C41:C43"/>
  </mergeCells>
  <printOptions/>
  <pageMargins left="0.3937007874015748" right="0.1968503937007874" top="0.1968503937007874" bottom="0.31496062992125984" header="0" footer="0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SheetLayoutView="100" zoomScalePageLayoutView="0" workbookViewId="0" topLeftCell="A1">
      <selection activeCell="A10" sqref="A10:J55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3" width="7.140625" style="0" customWidth="1"/>
    <col min="4" max="4" width="9.140625" style="0" hidden="1" customWidth="1"/>
    <col min="5" max="5" width="7.140625" style="0" customWidth="1"/>
    <col min="6" max="6" width="6.140625" style="0" customWidth="1"/>
    <col min="7" max="7" width="14.421875" style="0" customWidth="1"/>
    <col min="8" max="9" width="4.421875" style="0" customWidth="1"/>
  </cols>
  <sheetData>
    <row r="1" spans="1:10" ht="15.75">
      <c r="A1" s="2"/>
      <c r="B1" s="2"/>
      <c r="C1" s="2"/>
      <c r="D1" s="2"/>
      <c r="E1" s="2"/>
      <c r="F1" s="206" t="s">
        <v>43</v>
      </c>
      <c r="G1" s="206"/>
      <c r="H1" s="206"/>
      <c r="I1" s="206"/>
      <c r="J1" s="206"/>
    </row>
    <row r="2" spans="1:10" ht="15.75">
      <c r="A2" s="2"/>
      <c r="B2" s="2"/>
      <c r="C2" s="2"/>
      <c r="D2" s="2"/>
      <c r="E2" s="2"/>
      <c r="F2" s="206" t="s">
        <v>42</v>
      </c>
      <c r="G2" s="206"/>
      <c r="H2" s="206"/>
      <c r="I2" s="206"/>
      <c r="J2" s="206"/>
    </row>
    <row r="3" spans="1:10" ht="15.75">
      <c r="A3" s="2"/>
      <c r="B3" s="2"/>
      <c r="C3" s="2"/>
      <c r="D3" s="2"/>
      <c r="E3" s="2"/>
      <c r="F3" s="206" t="s">
        <v>46</v>
      </c>
      <c r="G3" s="206"/>
      <c r="H3" s="206"/>
      <c r="I3" s="206"/>
      <c r="J3" s="206"/>
    </row>
    <row r="4" spans="1:10" ht="15.75">
      <c r="A4" s="2"/>
      <c r="B4" s="2"/>
      <c r="C4" s="2"/>
      <c r="D4" s="2"/>
      <c r="E4" s="2"/>
      <c r="F4" s="206" t="s">
        <v>83</v>
      </c>
      <c r="G4" s="206"/>
      <c r="H4" s="206"/>
      <c r="I4" s="206"/>
      <c r="J4" s="206"/>
    </row>
    <row r="5" spans="1:10" ht="12.75">
      <c r="A5" s="2"/>
      <c r="B5" s="2"/>
      <c r="C5" s="2"/>
      <c r="D5" s="2"/>
      <c r="E5" s="2"/>
      <c r="F5" s="2"/>
      <c r="G5" s="4"/>
      <c r="H5" s="4"/>
      <c r="I5" s="4"/>
      <c r="J5" s="4"/>
    </row>
    <row r="6" spans="1:10" ht="18.75">
      <c r="A6" s="201" t="s">
        <v>33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.75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8.75">
      <c r="A8" s="203" t="s">
        <v>96</v>
      </c>
      <c r="B8" s="203"/>
      <c r="C8" s="203"/>
      <c r="D8" s="203"/>
      <c r="E8" s="203"/>
      <c r="F8" s="203"/>
      <c r="G8" s="203"/>
      <c r="H8" s="203"/>
      <c r="I8" s="203"/>
      <c r="J8" s="203"/>
    </row>
    <row r="9" spans="1:10" ht="18.75">
      <c r="A9" s="204"/>
      <c r="B9" s="205"/>
      <c r="C9" s="205"/>
      <c r="D9" s="205"/>
      <c r="E9" s="205"/>
      <c r="F9" s="205"/>
      <c r="G9" s="203"/>
      <c r="H9" s="205"/>
      <c r="I9" s="205"/>
      <c r="J9" s="203"/>
    </row>
    <row r="10" spans="1:10" ht="12" customHeight="1">
      <c r="A10" s="207" t="s">
        <v>0</v>
      </c>
      <c r="B10" s="207" t="s">
        <v>1</v>
      </c>
      <c r="C10" s="207" t="s">
        <v>2</v>
      </c>
      <c r="D10" s="207" t="s">
        <v>81</v>
      </c>
      <c r="E10" s="207"/>
      <c r="F10" s="207"/>
      <c r="G10" s="231" t="s">
        <v>95</v>
      </c>
      <c r="H10" s="207" t="s">
        <v>6</v>
      </c>
      <c r="I10" s="207"/>
      <c r="J10" s="77" t="s">
        <v>7</v>
      </c>
    </row>
    <row r="11" spans="1:10" ht="12" customHeight="1">
      <c r="A11" s="207"/>
      <c r="B11" s="207"/>
      <c r="C11" s="207"/>
      <c r="D11" s="207"/>
      <c r="E11" s="207"/>
      <c r="F11" s="207"/>
      <c r="G11" s="208"/>
      <c r="H11" s="77" t="s">
        <v>9</v>
      </c>
      <c r="I11" s="77" t="s">
        <v>10</v>
      </c>
      <c r="J11" s="77" t="s">
        <v>8</v>
      </c>
    </row>
    <row r="12" spans="1:10" ht="12" customHeight="1">
      <c r="A12" s="208" t="s">
        <v>11</v>
      </c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ht="12" customHeight="1">
      <c r="A13" s="59">
        <v>1</v>
      </c>
      <c r="B13" s="65" t="s">
        <v>14</v>
      </c>
      <c r="C13" s="209">
        <v>12</v>
      </c>
      <c r="D13" s="209"/>
      <c r="E13" s="209">
        <v>24</v>
      </c>
      <c r="F13" s="209"/>
      <c r="G13" s="67" t="s">
        <v>47</v>
      </c>
      <c r="H13" s="59">
        <v>12</v>
      </c>
      <c r="I13" s="59">
        <v>12</v>
      </c>
      <c r="J13" s="59" t="s">
        <v>55</v>
      </c>
    </row>
    <row r="14" spans="1:10" ht="12" customHeight="1">
      <c r="A14" s="59">
        <f>A13+1</f>
        <v>2</v>
      </c>
      <c r="B14" s="64" t="s">
        <v>23</v>
      </c>
      <c r="C14" s="209">
        <v>14</v>
      </c>
      <c r="D14" s="209"/>
      <c r="E14" s="209">
        <v>25</v>
      </c>
      <c r="F14" s="209"/>
      <c r="G14" s="67" t="s">
        <v>32</v>
      </c>
      <c r="H14" s="59">
        <v>25</v>
      </c>
      <c r="I14" s="59">
        <v>0</v>
      </c>
      <c r="J14" s="59" t="s">
        <v>55</v>
      </c>
    </row>
    <row r="15" spans="1:10" ht="12" customHeight="1">
      <c r="A15" s="59">
        <f>A14+1</f>
        <v>3</v>
      </c>
      <c r="B15" s="61" t="s">
        <v>89</v>
      </c>
      <c r="C15" s="209">
        <v>16</v>
      </c>
      <c r="D15" s="209"/>
      <c r="E15" s="209">
        <v>9</v>
      </c>
      <c r="F15" s="209"/>
      <c r="G15" s="67" t="s">
        <v>31</v>
      </c>
      <c r="H15" s="59">
        <v>2</v>
      </c>
      <c r="I15" s="59">
        <v>7</v>
      </c>
      <c r="J15" s="59" t="s">
        <v>55</v>
      </c>
    </row>
    <row r="16" spans="1:10" ht="12" customHeight="1">
      <c r="A16" s="59">
        <f>A15+1</f>
        <v>4</v>
      </c>
      <c r="B16" s="61" t="s">
        <v>73</v>
      </c>
      <c r="C16" s="209">
        <v>18</v>
      </c>
      <c r="D16" s="209"/>
      <c r="E16" s="209">
        <v>25</v>
      </c>
      <c r="F16" s="209"/>
      <c r="G16" s="67" t="s">
        <v>28</v>
      </c>
      <c r="H16" s="59">
        <v>25</v>
      </c>
      <c r="I16" s="59">
        <v>0</v>
      </c>
      <c r="J16" s="59" t="s">
        <v>55</v>
      </c>
    </row>
    <row r="17" spans="1:10" ht="29.25" customHeight="1">
      <c r="A17" s="59">
        <f>A16+1</f>
        <v>5</v>
      </c>
      <c r="B17" s="80" t="s">
        <v>90</v>
      </c>
      <c r="C17" s="60">
        <v>111</v>
      </c>
      <c r="D17" s="60"/>
      <c r="E17" s="210">
        <v>24</v>
      </c>
      <c r="F17" s="210"/>
      <c r="G17" s="69" t="s">
        <v>87</v>
      </c>
      <c r="H17" s="63">
        <v>24</v>
      </c>
      <c r="I17" s="63">
        <v>0</v>
      </c>
      <c r="J17" s="59" t="s">
        <v>58</v>
      </c>
    </row>
    <row r="18" spans="1:10" ht="23.25" customHeight="1">
      <c r="A18" s="59">
        <f>A17+1</f>
        <v>6</v>
      </c>
      <c r="B18" s="65" t="s">
        <v>78</v>
      </c>
      <c r="C18" s="209">
        <v>115</v>
      </c>
      <c r="D18" s="209"/>
      <c r="E18" s="209">
        <v>25</v>
      </c>
      <c r="F18" s="209"/>
      <c r="G18" s="69" t="s">
        <v>29</v>
      </c>
      <c r="H18" s="62">
        <v>20</v>
      </c>
      <c r="I18" s="62">
        <v>5</v>
      </c>
      <c r="J18" s="59" t="s">
        <v>58</v>
      </c>
    </row>
    <row r="19" spans="1:10" ht="12" customHeight="1">
      <c r="A19" s="209"/>
      <c r="B19" s="209"/>
      <c r="C19" s="209"/>
      <c r="D19" s="59"/>
      <c r="E19" s="72" t="s">
        <v>64</v>
      </c>
      <c r="F19" s="78">
        <f>E13+E14+E15+E16</f>
        <v>83</v>
      </c>
      <c r="G19" s="209"/>
      <c r="H19" s="71" t="s">
        <v>35</v>
      </c>
      <c r="I19" s="72">
        <f>H13+H14+H15+H16+H17+H18</f>
        <v>108</v>
      </c>
      <c r="J19" s="209"/>
    </row>
    <row r="20" spans="1:10" ht="12" customHeight="1">
      <c r="A20" s="209"/>
      <c r="B20" s="209"/>
      <c r="C20" s="209"/>
      <c r="D20" s="59"/>
      <c r="E20" s="72" t="s">
        <v>62</v>
      </c>
      <c r="F20" s="78">
        <f>E17+E18</f>
        <v>49</v>
      </c>
      <c r="G20" s="209"/>
      <c r="H20" s="71" t="s">
        <v>36</v>
      </c>
      <c r="I20" s="72">
        <f>I13+I14+I15+I16+I17+I18</f>
        <v>24</v>
      </c>
      <c r="J20" s="209"/>
    </row>
    <row r="21" spans="1:10" ht="12" customHeight="1">
      <c r="A21" s="209"/>
      <c r="B21" s="209"/>
      <c r="C21" s="209"/>
      <c r="D21" s="66"/>
      <c r="E21" s="70" t="s">
        <v>37</v>
      </c>
      <c r="F21" s="79">
        <f>F19+F20</f>
        <v>132</v>
      </c>
      <c r="G21" s="209"/>
      <c r="H21" s="229"/>
      <c r="I21" s="230"/>
      <c r="J21" s="209"/>
    </row>
    <row r="22" spans="1:10" ht="12" customHeight="1">
      <c r="A22" s="207" t="s">
        <v>19</v>
      </c>
      <c r="B22" s="207"/>
      <c r="C22" s="207"/>
      <c r="D22" s="207"/>
      <c r="E22" s="207"/>
      <c r="F22" s="207"/>
      <c r="G22" s="207"/>
      <c r="H22" s="207"/>
      <c r="I22" s="207"/>
      <c r="J22" s="207"/>
    </row>
    <row r="23" spans="1:10" ht="12" customHeight="1">
      <c r="A23" s="59">
        <v>7</v>
      </c>
      <c r="B23" s="64" t="s">
        <v>12</v>
      </c>
      <c r="C23" s="59">
        <v>21</v>
      </c>
      <c r="D23" s="209">
        <v>21</v>
      </c>
      <c r="E23" s="209"/>
      <c r="F23" s="209"/>
      <c r="G23" s="62" t="s">
        <v>71</v>
      </c>
      <c r="H23" s="59">
        <v>21</v>
      </c>
      <c r="I23" s="59">
        <v>0</v>
      </c>
      <c r="J23" s="59" t="s">
        <v>55</v>
      </c>
    </row>
    <row r="24" spans="1:10" ht="12" customHeight="1">
      <c r="A24" s="59">
        <v>8</v>
      </c>
      <c r="B24" s="65" t="s">
        <v>14</v>
      </c>
      <c r="C24" s="59">
        <v>22</v>
      </c>
      <c r="D24" s="209">
        <v>24</v>
      </c>
      <c r="E24" s="209"/>
      <c r="F24" s="209"/>
      <c r="G24" s="62" t="s">
        <v>20</v>
      </c>
      <c r="H24" s="59">
        <v>4</v>
      </c>
      <c r="I24" s="59">
        <v>20</v>
      </c>
      <c r="J24" s="59" t="s">
        <v>55</v>
      </c>
    </row>
    <row r="25" spans="1:10" ht="12" customHeight="1">
      <c r="A25" s="59">
        <f>A24+1</f>
        <v>9</v>
      </c>
      <c r="B25" s="65" t="s">
        <v>21</v>
      </c>
      <c r="C25" s="59">
        <v>23</v>
      </c>
      <c r="D25" s="209">
        <v>19</v>
      </c>
      <c r="E25" s="209"/>
      <c r="F25" s="209"/>
      <c r="G25" s="62" t="s">
        <v>22</v>
      </c>
      <c r="H25" s="59">
        <v>15</v>
      </c>
      <c r="I25" s="59">
        <v>4</v>
      </c>
      <c r="J25" s="59" t="s">
        <v>55</v>
      </c>
    </row>
    <row r="26" spans="1:10" ht="12" customHeight="1">
      <c r="A26" s="59">
        <f>A25+1</f>
        <v>10</v>
      </c>
      <c r="B26" s="65" t="s">
        <v>16</v>
      </c>
      <c r="C26" s="59">
        <v>25</v>
      </c>
      <c r="D26" s="209">
        <v>22</v>
      </c>
      <c r="E26" s="209"/>
      <c r="F26" s="209"/>
      <c r="G26" s="62" t="s">
        <v>56</v>
      </c>
      <c r="H26" s="59">
        <v>18</v>
      </c>
      <c r="I26" s="59">
        <v>4</v>
      </c>
      <c r="J26" s="59" t="s">
        <v>55</v>
      </c>
    </row>
    <row r="27" spans="1:10" ht="35.25" customHeight="1">
      <c r="A27" s="59">
        <f>A26+1</f>
        <v>11</v>
      </c>
      <c r="B27" s="66" t="s">
        <v>57</v>
      </c>
      <c r="C27" s="59">
        <v>214</v>
      </c>
      <c r="D27" s="209">
        <v>25</v>
      </c>
      <c r="E27" s="209"/>
      <c r="F27" s="209"/>
      <c r="G27" s="63" t="s">
        <v>24</v>
      </c>
      <c r="H27" s="59">
        <v>25</v>
      </c>
      <c r="I27" s="59">
        <v>0</v>
      </c>
      <c r="J27" s="59" t="s">
        <v>58</v>
      </c>
    </row>
    <row r="28" spans="1:10" ht="25.5" customHeight="1">
      <c r="A28" s="59">
        <f>A27+1</f>
        <v>12</v>
      </c>
      <c r="B28" s="65" t="s">
        <v>78</v>
      </c>
      <c r="C28" s="59">
        <v>215</v>
      </c>
      <c r="D28" s="209">
        <v>23</v>
      </c>
      <c r="E28" s="209"/>
      <c r="F28" s="209"/>
      <c r="G28" s="62" t="s">
        <v>77</v>
      </c>
      <c r="H28" s="59">
        <v>16</v>
      </c>
      <c r="I28" s="59">
        <v>7</v>
      </c>
      <c r="J28" s="59" t="s">
        <v>61</v>
      </c>
    </row>
    <row r="29" spans="1:10" ht="12" customHeight="1">
      <c r="A29" s="211"/>
      <c r="B29" s="212"/>
      <c r="C29" s="213"/>
      <c r="D29" s="59"/>
      <c r="E29" s="62" t="s">
        <v>64</v>
      </c>
      <c r="F29" s="72">
        <f>D23+D24+D25+D26</f>
        <v>86</v>
      </c>
      <c r="G29" s="220"/>
      <c r="H29" s="71" t="s">
        <v>35</v>
      </c>
      <c r="I29" s="65">
        <f>H23+H24+H25+H26+H27+H28</f>
        <v>99</v>
      </c>
      <c r="J29" s="223"/>
    </row>
    <row r="30" spans="1:10" ht="12" customHeight="1">
      <c r="A30" s="214"/>
      <c r="B30" s="215"/>
      <c r="C30" s="216"/>
      <c r="D30" s="59"/>
      <c r="E30" s="62" t="s">
        <v>62</v>
      </c>
      <c r="F30" s="65">
        <f>D27</f>
        <v>25</v>
      </c>
      <c r="G30" s="221"/>
      <c r="H30" s="71" t="s">
        <v>36</v>
      </c>
      <c r="I30" s="65">
        <f>I23+I24+I25+I26+I27+I28</f>
        <v>35</v>
      </c>
      <c r="J30" s="224"/>
    </row>
    <row r="31" spans="1:10" ht="12" customHeight="1">
      <c r="A31" s="214"/>
      <c r="B31" s="215"/>
      <c r="C31" s="216"/>
      <c r="D31" s="59"/>
      <c r="E31" s="62" t="s">
        <v>63</v>
      </c>
      <c r="F31" s="65">
        <f>D28</f>
        <v>23</v>
      </c>
      <c r="G31" s="221"/>
      <c r="H31" s="211"/>
      <c r="I31" s="213"/>
      <c r="J31" s="224"/>
    </row>
    <row r="32" spans="1:10" ht="12" customHeight="1">
      <c r="A32" s="217"/>
      <c r="B32" s="218"/>
      <c r="C32" s="219"/>
      <c r="D32" s="59"/>
      <c r="E32" s="70" t="s">
        <v>37</v>
      </c>
      <c r="F32" s="74">
        <f>F29+F30+F31</f>
        <v>134</v>
      </c>
      <c r="G32" s="222"/>
      <c r="H32" s="217"/>
      <c r="I32" s="219"/>
      <c r="J32" s="225"/>
    </row>
    <row r="33" spans="1:10" ht="12" customHeight="1">
      <c r="A33" s="207" t="s">
        <v>25</v>
      </c>
      <c r="B33" s="207"/>
      <c r="C33" s="207"/>
      <c r="D33" s="207"/>
      <c r="E33" s="207"/>
      <c r="F33" s="207"/>
      <c r="G33" s="207"/>
      <c r="H33" s="207"/>
      <c r="I33" s="207"/>
      <c r="J33" s="207"/>
    </row>
    <row r="34" spans="1:10" ht="12" customHeight="1">
      <c r="A34" s="59">
        <v>13</v>
      </c>
      <c r="B34" s="64" t="s">
        <v>12</v>
      </c>
      <c r="C34" s="59">
        <v>31</v>
      </c>
      <c r="D34" s="209">
        <v>20</v>
      </c>
      <c r="E34" s="209"/>
      <c r="F34" s="209"/>
      <c r="G34" s="62" t="s">
        <v>49</v>
      </c>
      <c r="H34" s="59">
        <v>20</v>
      </c>
      <c r="I34" s="59">
        <v>0</v>
      </c>
      <c r="J34" s="59" t="s">
        <v>55</v>
      </c>
    </row>
    <row r="35" spans="1:10" ht="12" customHeight="1">
      <c r="A35" s="59">
        <v>14</v>
      </c>
      <c r="B35" s="64" t="s">
        <v>14</v>
      </c>
      <c r="C35" s="59">
        <v>32</v>
      </c>
      <c r="D35" s="209">
        <v>13</v>
      </c>
      <c r="E35" s="209"/>
      <c r="F35" s="209"/>
      <c r="G35" s="62" t="s">
        <v>48</v>
      </c>
      <c r="H35" s="59">
        <v>3</v>
      </c>
      <c r="I35" s="59">
        <v>10</v>
      </c>
      <c r="J35" s="59" t="s">
        <v>55</v>
      </c>
    </row>
    <row r="36" spans="1:10" ht="29.25" customHeight="1">
      <c r="A36" s="59">
        <v>15</v>
      </c>
      <c r="B36" s="64" t="s">
        <v>23</v>
      </c>
      <c r="C36" s="59">
        <v>34</v>
      </c>
      <c r="D36" s="209">
        <v>23</v>
      </c>
      <c r="E36" s="209"/>
      <c r="F36" s="209"/>
      <c r="G36" s="62" t="s">
        <v>50</v>
      </c>
      <c r="H36" s="59">
        <v>23</v>
      </c>
      <c r="I36" s="59">
        <v>0</v>
      </c>
      <c r="J36" s="59" t="s">
        <v>55</v>
      </c>
    </row>
    <row r="37" spans="1:10" ht="12" customHeight="1">
      <c r="A37" s="59">
        <v>16</v>
      </c>
      <c r="B37" s="64" t="s">
        <v>16</v>
      </c>
      <c r="C37" s="59">
        <v>35</v>
      </c>
      <c r="D37" s="209">
        <v>21</v>
      </c>
      <c r="E37" s="209"/>
      <c r="F37" s="209"/>
      <c r="G37" s="62" t="s">
        <v>51</v>
      </c>
      <c r="H37" s="59">
        <v>19</v>
      </c>
      <c r="I37" s="59">
        <v>2</v>
      </c>
      <c r="J37" s="59" t="s">
        <v>55</v>
      </c>
    </row>
    <row r="38" spans="1:10" ht="12" customHeight="1">
      <c r="A38" s="59">
        <f>A37+1</f>
        <v>17</v>
      </c>
      <c r="B38" s="75" t="s">
        <v>65</v>
      </c>
      <c r="C38" s="59">
        <v>36</v>
      </c>
      <c r="D38" s="209">
        <v>20</v>
      </c>
      <c r="E38" s="209"/>
      <c r="F38" s="209"/>
      <c r="G38" s="62" t="s">
        <v>66</v>
      </c>
      <c r="H38" s="59">
        <v>0</v>
      </c>
      <c r="I38" s="59">
        <v>20</v>
      </c>
      <c r="J38" s="59" t="s">
        <v>55</v>
      </c>
    </row>
    <row r="39" spans="1:10" ht="12" customHeight="1">
      <c r="A39" s="59">
        <v>18</v>
      </c>
      <c r="B39" s="64" t="s">
        <v>67</v>
      </c>
      <c r="C39" s="59">
        <v>312</v>
      </c>
      <c r="D39" s="59">
        <v>15</v>
      </c>
      <c r="E39" s="209">
        <v>15</v>
      </c>
      <c r="F39" s="209"/>
      <c r="G39" s="62" t="s">
        <v>69</v>
      </c>
      <c r="H39" s="59">
        <v>6</v>
      </c>
      <c r="I39" s="59">
        <v>9</v>
      </c>
      <c r="J39" s="59" t="s">
        <v>58</v>
      </c>
    </row>
    <row r="40" spans="1:10" ht="24.75" customHeight="1">
      <c r="A40" s="59">
        <v>19</v>
      </c>
      <c r="B40" s="64" t="s">
        <v>78</v>
      </c>
      <c r="C40" s="59">
        <v>315</v>
      </c>
      <c r="D40" s="59">
        <v>26</v>
      </c>
      <c r="E40" s="209">
        <v>26</v>
      </c>
      <c r="F40" s="209"/>
      <c r="G40" s="62" t="s">
        <v>91</v>
      </c>
      <c r="H40" s="59">
        <v>21</v>
      </c>
      <c r="I40" s="59">
        <v>5</v>
      </c>
      <c r="J40" s="59" t="s">
        <v>58</v>
      </c>
    </row>
    <row r="41" spans="1:10" ht="12" customHeight="1">
      <c r="A41" s="209"/>
      <c r="B41" s="209"/>
      <c r="C41" s="209"/>
      <c r="D41" s="59"/>
      <c r="E41" s="65" t="s">
        <v>92</v>
      </c>
      <c r="F41" s="72">
        <f>D34+D35+D36+D37+D38</f>
        <v>97</v>
      </c>
      <c r="G41" s="209"/>
      <c r="H41" s="71" t="s">
        <v>35</v>
      </c>
      <c r="I41" s="72">
        <f>H34+H35+H36+H37+H38+H39+H40</f>
        <v>92</v>
      </c>
      <c r="J41" s="209"/>
    </row>
    <row r="42" spans="1:10" ht="12" customHeight="1">
      <c r="A42" s="209"/>
      <c r="B42" s="209"/>
      <c r="C42" s="209"/>
      <c r="D42" s="59"/>
      <c r="E42" s="65" t="s">
        <v>93</v>
      </c>
      <c r="F42" s="65">
        <f>E39+E40</f>
        <v>41</v>
      </c>
      <c r="G42" s="209"/>
      <c r="H42" s="71" t="s">
        <v>36</v>
      </c>
      <c r="I42" s="72">
        <f>I34+I35+I36+I37+I38+I39+I40</f>
        <v>46</v>
      </c>
      <c r="J42" s="209"/>
    </row>
    <row r="43" spans="1:10" ht="12" customHeight="1">
      <c r="A43" s="209"/>
      <c r="B43" s="209"/>
      <c r="C43" s="209"/>
      <c r="D43" s="59"/>
      <c r="E43" s="70" t="s">
        <v>37</v>
      </c>
      <c r="F43" s="74">
        <f>F41+F42</f>
        <v>138</v>
      </c>
      <c r="G43" s="209"/>
      <c r="H43" s="226"/>
      <c r="I43" s="227"/>
      <c r="J43" s="209"/>
    </row>
    <row r="44" spans="1:10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 customHeight="1">
      <c r="A46" s="10"/>
      <c r="B46" s="11" t="s">
        <v>39</v>
      </c>
      <c r="C46" s="175" t="s">
        <v>86</v>
      </c>
      <c r="D46" s="175"/>
      <c r="E46" s="175"/>
      <c r="F46" s="12">
        <f>F21+F32+F43</f>
        <v>404</v>
      </c>
      <c r="G46" s="13" t="s">
        <v>41</v>
      </c>
      <c r="H46" s="14" t="s">
        <v>35</v>
      </c>
      <c r="I46" s="15">
        <f>I19+I29+I41</f>
        <v>299</v>
      </c>
      <c r="J46" s="2"/>
    </row>
    <row r="47" spans="1:10" ht="12" customHeight="1">
      <c r="A47" s="10"/>
      <c r="B47" s="11"/>
      <c r="C47" s="11" t="s">
        <v>55</v>
      </c>
      <c r="D47" s="2"/>
      <c r="E47" s="18">
        <f>F19+F29+F41</f>
        <v>266</v>
      </c>
      <c r="F47" s="13" t="s">
        <v>41</v>
      </c>
      <c r="G47" s="2"/>
      <c r="H47" s="14" t="s">
        <v>36</v>
      </c>
      <c r="I47" s="15">
        <f>I20+I30+I42</f>
        <v>105</v>
      </c>
      <c r="J47" s="2"/>
    </row>
    <row r="48" spans="1:10" ht="12" customHeight="1">
      <c r="A48" s="10"/>
      <c r="B48" s="11"/>
      <c r="C48" s="11" t="s">
        <v>75</v>
      </c>
      <c r="D48" s="2"/>
      <c r="E48" s="18">
        <f>F20+F30+F42</f>
        <v>115</v>
      </c>
      <c r="F48" s="13" t="s">
        <v>41</v>
      </c>
      <c r="G48" s="2"/>
      <c r="H48" s="14"/>
      <c r="I48" s="15"/>
      <c r="J48" s="2"/>
    </row>
    <row r="49" spans="1:10" ht="12" customHeight="1">
      <c r="A49" s="10"/>
      <c r="B49" s="174" t="s">
        <v>61</v>
      </c>
      <c r="C49" s="174"/>
      <c r="D49" s="17"/>
      <c r="E49" s="28">
        <f>F31</f>
        <v>23</v>
      </c>
      <c r="F49" s="13" t="s">
        <v>41</v>
      </c>
      <c r="G49" s="2"/>
      <c r="H49" s="14"/>
      <c r="I49" s="15"/>
      <c r="J49" s="2"/>
    </row>
    <row r="50" spans="1:10" ht="12" customHeight="1">
      <c r="A50" s="10"/>
      <c r="B50" s="174"/>
      <c r="C50" s="174"/>
      <c r="D50" s="2"/>
      <c r="E50" s="18"/>
      <c r="F50" s="13"/>
      <c r="G50" s="2"/>
      <c r="H50" s="14"/>
      <c r="I50" s="15"/>
      <c r="J50" s="2"/>
    </row>
    <row r="51" spans="1:10" ht="12" customHeight="1">
      <c r="A51" s="10"/>
      <c r="B51" s="174"/>
      <c r="C51" s="174"/>
      <c r="D51" s="2"/>
      <c r="E51" s="18"/>
      <c r="F51" s="13"/>
      <c r="G51" s="2"/>
      <c r="H51" s="14"/>
      <c r="I51" s="15"/>
      <c r="J51" s="2"/>
    </row>
    <row r="52" spans="1:10" ht="12" customHeight="1">
      <c r="A52" s="10"/>
      <c r="B52" s="11"/>
      <c r="C52" s="17"/>
      <c r="D52" s="2"/>
      <c r="E52" s="18"/>
      <c r="F52" s="13"/>
      <c r="G52" s="2"/>
      <c r="H52" s="14"/>
      <c r="I52" s="15"/>
      <c r="J52" s="2"/>
    </row>
    <row r="53" spans="1:10" ht="12" customHeight="1">
      <c r="A53" s="10"/>
      <c r="B53" s="11"/>
      <c r="C53" s="17"/>
      <c r="D53" s="2"/>
      <c r="E53" s="18"/>
      <c r="F53" s="13"/>
      <c r="G53" s="2"/>
      <c r="H53" s="14"/>
      <c r="I53" s="15"/>
      <c r="J53" s="2"/>
    </row>
    <row r="54" spans="1:10" ht="12" customHeight="1">
      <c r="A54" s="2"/>
      <c r="B54" s="19" t="s">
        <v>88</v>
      </c>
      <c r="C54" s="19"/>
      <c r="D54" s="19"/>
      <c r="E54" s="19"/>
      <c r="F54" s="19"/>
      <c r="G54" s="19"/>
      <c r="H54" s="2"/>
      <c r="I54" s="2"/>
      <c r="J54" s="2"/>
    </row>
    <row r="55" spans="1:10" ht="12" customHeight="1">
      <c r="A55" s="10"/>
      <c r="B55" s="11"/>
      <c r="C55" s="11"/>
      <c r="D55" s="2"/>
      <c r="E55" s="18"/>
      <c r="F55" s="13"/>
      <c r="G55" s="2"/>
      <c r="H55" s="14"/>
      <c r="I55" s="15"/>
      <c r="J55" s="2"/>
    </row>
    <row r="56" spans="1:10" ht="12" customHeight="1">
      <c r="A56" s="10"/>
      <c r="B56" s="11"/>
      <c r="C56" s="11"/>
      <c r="D56" s="2"/>
      <c r="E56" s="18"/>
      <c r="F56" s="13"/>
      <c r="G56" s="2"/>
      <c r="H56" s="14"/>
      <c r="I56" s="15"/>
      <c r="J56" s="2"/>
    </row>
    <row r="57" spans="1:10" ht="12" customHeight="1">
      <c r="A57" s="10"/>
      <c r="B57" s="174"/>
      <c r="C57" s="174"/>
      <c r="D57" s="17"/>
      <c r="E57" s="28"/>
      <c r="F57" s="13"/>
      <c r="G57" s="2"/>
      <c r="H57" s="14"/>
      <c r="I57" s="15"/>
      <c r="J57" s="2"/>
    </row>
    <row r="58" spans="1:10" ht="12" customHeight="1">
      <c r="A58" s="10"/>
      <c r="B58" s="174"/>
      <c r="C58" s="174"/>
      <c r="D58" s="2"/>
      <c r="E58" s="18"/>
      <c r="F58" s="13"/>
      <c r="G58" s="2"/>
      <c r="H58" s="14"/>
      <c r="I58" s="15"/>
      <c r="J58" s="2"/>
    </row>
    <row r="59" spans="1:10" ht="12" customHeight="1">
      <c r="A59" s="10"/>
      <c r="B59" s="174"/>
      <c r="C59" s="174"/>
      <c r="D59" s="2"/>
      <c r="E59" s="18"/>
      <c r="F59" s="13"/>
      <c r="G59" s="2"/>
      <c r="H59" s="14"/>
      <c r="I59" s="15"/>
      <c r="J59" s="2"/>
    </row>
    <row r="60" spans="1:10" ht="12" customHeight="1">
      <c r="A60" s="10"/>
      <c r="B60" s="11"/>
      <c r="C60" s="11"/>
      <c r="D60" s="2"/>
      <c r="E60" s="18"/>
      <c r="F60" s="13"/>
      <c r="G60" s="2"/>
      <c r="H60" s="14"/>
      <c r="I60" s="15"/>
      <c r="J60" s="2"/>
    </row>
    <row r="61" spans="1:10" ht="12" customHeight="1">
      <c r="A61" s="10"/>
      <c r="B61" s="11"/>
      <c r="C61" s="11"/>
      <c r="D61" s="2"/>
      <c r="E61" s="18"/>
      <c r="F61" s="13"/>
      <c r="G61" s="2"/>
      <c r="H61" s="14"/>
      <c r="I61" s="15"/>
      <c r="J61" s="2"/>
    </row>
    <row r="62" spans="1:10" ht="12" customHeight="1">
      <c r="A62" s="10"/>
      <c r="B62" s="11"/>
      <c r="C62" s="11"/>
      <c r="D62" s="2"/>
      <c r="E62" s="18"/>
      <c r="F62" s="13"/>
      <c r="G62" s="2"/>
      <c r="H62" s="14"/>
      <c r="I62" s="15"/>
      <c r="J62" s="2"/>
    </row>
    <row r="63" spans="1:10" ht="12" customHeight="1">
      <c r="A63" s="10"/>
      <c r="B63" s="11"/>
      <c r="C63" s="11"/>
      <c r="D63" s="2"/>
      <c r="E63" s="18"/>
      <c r="F63" s="13"/>
      <c r="G63" s="2"/>
      <c r="H63" s="14"/>
      <c r="I63" s="15"/>
      <c r="J63" s="2"/>
    </row>
    <row r="64" spans="1:10" ht="12" customHeight="1">
      <c r="A64" s="10"/>
      <c r="B64" s="11"/>
      <c r="C64" s="17"/>
      <c r="D64" s="2"/>
      <c r="E64" s="18"/>
      <c r="F64" s="13"/>
      <c r="G64" s="2"/>
      <c r="H64" s="14"/>
      <c r="I64" s="15"/>
      <c r="J64" s="2"/>
    </row>
    <row r="65" spans="1:10" ht="12" customHeight="1">
      <c r="A65" s="10"/>
      <c r="B65" s="11"/>
      <c r="C65" s="17"/>
      <c r="D65" s="2"/>
      <c r="E65" s="18"/>
      <c r="F65" s="13"/>
      <c r="G65" s="2"/>
      <c r="H65" s="14"/>
      <c r="I65" s="15"/>
      <c r="J65" s="2"/>
    </row>
    <row r="66" spans="1:10" ht="12" customHeight="1">
      <c r="A66" s="2"/>
      <c r="B66" s="19"/>
      <c r="C66" s="19"/>
      <c r="D66" s="19"/>
      <c r="E66" s="19"/>
      <c r="F66" s="228"/>
      <c r="G66" s="228"/>
      <c r="H66" s="2"/>
      <c r="I66" s="2"/>
      <c r="J66" s="2"/>
    </row>
  </sheetData>
  <sheetProtection/>
  <mergeCells count="62">
    <mergeCell ref="B51:C51"/>
    <mergeCell ref="F66:G66"/>
    <mergeCell ref="B57:C57"/>
    <mergeCell ref="B58:C58"/>
    <mergeCell ref="B59:C59"/>
    <mergeCell ref="E16:F16"/>
    <mergeCell ref="D35:F35"/>
    <mergeCell ref="E39:F39"/>
    <mergeCell ref="E40:F40"/>
    <mergeCell ref="D37:F37"/>
    <mergeCell ref="B49:C49"/>
    <mergeCell ref="B50:C50"/>
    <mergeCell ref="D25:F25"/>
    <mergeCell ref="D26:F26"/>
    <mergeCell ref="D27:F27"/>
    <mergeCell ref="D28:F28"/>
    <mergeCell ref="D36:F36"/>
    <mergeCell ref="A29:C32"/>
    <mergeCell ref="C46:E46"/>
    <mergeCell ref="A33:J33"/>
    <mergeCell ref="G10:G11"/>
    <mergeCell ref="E18:F18"/>
    <mergeCell ref="J19:J21"/>
    <mergeCell ref="H21:I21"/>
    <mergeCell ref="E17:F17"/>
    <mergeCell ref="H10:I10"/>
    <mergeCell ref="A12:J12"/>
    <mergeCell ref="C16:D16"/>
    <mergeCell ref="E13:F13"/>
    <mergeCell ref="C15:D15"/>
    <mergeCell ref="E15:F15"/>
    <mergeCell ref="F1:J1"/>
    <mergeCell ref="F2:J2"/>
    <mergeCell ref="F3:J3"/>
    <mergeCell ref="F4:J4"/>
    <mergeCell ref="A6:J6"/>
    <mergeCell ref="A7:J7"/>
    <mergeCell ref="A8:J8"/>
    <mergeCell ref="A9:J9"/>
    <mergeCell ref="C14:D14"/>
    <mergeCell ref="E14:F14"/>
    <mergeCell ref="A10:A11"/>
    <mergeCell ref="B10:B11"/>
    <mergeCell ref="C10:C11"/>
    <mergeCell ref="C13:D13"/>
    <mergeCell ref="D10:F11"/>
    <mergeCell ref="A41:B43"/>
    <mergeCell ref="G41:G43"/>
    <mergeCell ref="C18:D18"/>
    <mergeCell ref="A19:C21"/>
    <mergeCell ref="A22:J22"/>
    <mergeCell ref="D23:F23"/>
    <mergeCell ref="D24:F24"/>
    <mergeCell ref="J29:J32"/>
    <mergeCell ref="G19:G21"/>
    <mergeCell ref="J41:J43"/>
    <mergeCell ref="H43:I43"/>
    <mergeCell ref="D38:F38"/>
    <mergeCell ref="C41:C43"/>
    <mergeCell ref="H31:I32"/>
    <mergeCell ref="G29:G32"/>
    <mergeCell ref="D34:F34"/>
  </mergeCells>
  <printOptions/>
  <pageMargins left="0.7874015748031497" right="0.2" top="0.1968503937007874" bottom="0.1968503937007874" header="0" footer="0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SheetLayoutView="100" zoomScalePageLayoutView="0" workbookViewId="0" topLeftCell="A4">
      <selection activeCell="A41" sqref="A41:J43"/>
    </sheetView>
  </sheetViews>
  <sheetFormatPr defaultColWidth="9.140625" defaultRowHeight="12.75"/>
  <cols>
    <col min="1" max="1" width="4.28125" style="0" customWidth="1"/>
    <col min="2" max="2" width="50.57421875" style="0" customWidth="1"/>
    <col min="3" max="3" width="7.28125" style="0" customWidth="1"/>
    <col min="4" max="4" width="9.140625" style="0" hidden="1" customWidth="1"/>
    <col min="6" max="6" width="6.28125" style="0" customWidth="1"/>
    <col min="7" max="7" width="14.140625" style="0" customWidth="1"/>
    <col min="8" max="8" width="4.57421875" style="0" customWidth="1"/>
    <col min="9" max="9" width="4.421875" style="0" customWidth="1"/>
  </cols>
  <sheetData>
    <row r="1" spans="1:10" ht="15.75">
      <c r="A1" s="2"/>
      <c r="B1" s="2"/>
      <c r="C1" s="2"/>
      <c r="D1" s="2"/>
      <c r="E1" s="2"/>
      <c r="F1" s="206" t="s">
        <v>43</v>
      </c>
      <c r="G1" s="206"/>
      <c r="H1" s="206"/>
      <c r="I1" s="206"/>
      <c r="J1" s="206"/>
    </row>
    <row r="2" spans="1:10" ht="15.75">
      <c r="A2" s="2"/>
      <c r="B2" s="2"/>
      <c r="C2" s="2"/>
      <c r="D2" s="2"/>
      <c r="E2" s="2"/>
      <c r="F2" s="206" t="s">
        <v>79</v>
      </c>
      <c r="G2" s="206"/>
      <c r="H2" s="206"/>
      <c r="I2" s="206"/>
      <c r="J2" s="206"/>
    </row>
    <row r="3" spans="1:10" ht="15.75">
      <c r="A3" s="2"/>
      <c r="B3" s="2"/>
      <c r="C3" s="2"/>
      <c r="D3" s="2"/>
      <c r="E3" s="2"/>
      <c r="F3" s="206" t="s">
        <v>80</v>
      </c>
      <c r="G3" s="206"/>
      <c r="H3" s="206"/>
      <c r="I3" s="206"/>
      <c r="J3" s="206"/>
    </row>
    <row r="4" spans="1:10" ht="15.75">
      <c r="A4" s="2"/>
      <c r="B4" s="2"/>
      <c r="C4" s="2"/>
      <c r="D4" s="2"/>
      <c r="E4" s="2"/>
      <c r="F4" s="206" t="s">
        <v>82</v>
      </c>
      <c r="G4" s="206"/>
      <c r="H4" s="206"/>
      <c r="I4" s="206"/>
      <c r="J4" s="206"/>
    </row>
    <row r="5" spans="1:10" ht="12.75">
      <c r="A5" s="2"/>
      <c r="B5" s="2"/>
      <c r="C5" s="2"/>
      <c r="D5" s="2"/>
      <c r="E5" s="2"/>
      <c r="F5" s="2"/>
      <c r="G5" s="4"/>
      <c r="H5" s="4"/>
      <c r="I5" s="4"/>
      <c r="J5" s="4"/>
    </row>
    <row r="6" spans="1:10" ht="18.75">
      <c r="A6" s="201" t="s">
        <v>33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.75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8.75">
      <c r="A8" s="203" t="s">
        <v>97</v>
      </c>
      <c r="B8" s="203"/>
      <c r="C8" s="203"/>
      <c r="D8" s="203"/>
      <c r="E8" s="203"/>
      <c r="F8" s="203"/>
      <c r="G8" s="203"/>
      <c r="H8" s="203"/>
      <c r="I8" s="203"/>
      <c r="J8" s="203"/>
    </row>
    <row r="9" spans="1:10" ht="18.75">
      <c r="A9" s="204"/>
      <c r="B9" s="205"/>
      <c r="C9" s="205"/>
      <c r="D9" s="205"/>
      <c r="E9" s="205"/>
      <c r="F9" s="205"/>
      <c r="G9" s="203"/>
      <c r="H9" s="205"/>
      <c r="I9" s="205"/>
      <c r="J9" s="203"/>
    </row>
    <row r="10" spans="1:10" ht="12" customHeight="1">
      <c r="A10" s="207" t="s">
        <v>0</v>
      </c>
      <c r="B10" s="207" t="s">
        <v>1</v>
      </c>
      <c r="C10" s="207" t="s">
        <v>2</v>
      </c>
      <c r="D10" s="207" t="s">
        <v>81</v>
      </c>
      <c r="E10" s="207"/>
      <c r="F10" s="207"/>
      <c r="G10" s="231" t="s">
        <v>95</v>
      </c>
      <c r="H10" s="207" t="s">
        <v>6</v>
      </c>
      <c r="I10" s="207"/>
      <c r="J10" s="77" t="s">
        <v>7</v>
      </c>
    </row>
    <row r="11" spans="1:10" ht="12" customHeight="1">
      <c r="A11" s="207"/>
      <c r="B11" s="207"/>
      <c r="C11" s="207"/>
      <c r="D11" s="207"/>
      <c r="E11" s="207"/>
      <c r="F11" s="207"/>
      <c r="G11" s="208"/>
      <c r="H11" s="77" t="s">
        <v>9</v>
      </c>
      <c r="I11" s="77" t="s">
        <v>10</v>
      </c>
      <c r="J11" s="77" t="s">
        <v>8</v>
      </c>
    </row>
    <row r="12" spans="1:10" ht="12" customHeight="1">
      <c r="A12" s="208" t="s">
        <v>11</v>
      </c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ht="12" customHeight="1">
      <c r="A13" s="59">
        <v>1</v>
      </c>
      <c r="B13" s="65" t="s">
        <v>14</v>
      </c>
      <c r="C13" s="209">
        <v>12</v>
      </c>
      <c r="D13" s="209"/>
      <c r="E13" s="209">
        <v>24</v>
      </c>
      <c r="F13" s="209"/>
      <c r="G13" s="67" t="s">
        <v>47</v>
      </c>
      <c r="H13" s="59">
        <v>12</v>
      </c>
      <c r="I13" s="59">
        <v>12</v>
      </c>
      <c r="J13" s="59" t="s">
        <v>55</v>
      </c>
    </row>
    <row r="14" spans="1:10" ht="12" customHeight="1">
      <c r="A14" s="59">
        <f>A13+1</f>
        <v>2</v>
      </c>
      <c r="B14" s="64" t="s">
        <v>23</v>
      </c>
      <c r="C14" s="209">
        <v>14</v>
      </c>
      <c r="D14" s="209"/>
      <c r="E14" s="209">
        <v>23</v>
      </c>
      <c r="F14" s="209"/>
      <c r="G14" s="67" t="s">
        <v>32</v>
      </c>
      <c r="H14" s="59">
        <v>23</v>
      </c>
      <c r="I14" s="59">
        <v>0</v>
      </c>
      <c r="J14" s="59" t="s">
        <v>55</v>
      </c>
    </row>
    <row r="15" spans="1:10" ht="12" customHeight="1">
      <c r="A15" s="59">
        <f>A14+1</f>
        <v>3</v>
      </c>
      <c r="B15" s="61" t="s">
        <v>89</v>
      </c>
      <c r="C15" s="209">
        <v>16</v>
      </c>
      <c r="D15" s="209"/>
      <c r="E15" s="209">
        <v>9</v>
      </c>
      <c r="F15" s="209"/>
      <c r="G15" s="67" t="s">
        <v>31</v>
      </c>
      <c r="H15" s="59">
        <v>2</v>
      </c>
      <c r="I15" s="59">
        <v>7</v>
      </c>
      <c r="J15" s="59" t="s">
        <v>55</v>
      </c>
    </row>
    <row r="16" spans="1:10" ht="12" customHeight="1">
      <c r="A16" s="59">
        <f>A15+1</f>
        <v>4</v>
      </c>
      <c r="B16" s="61" t="s">
        <v>73</v>
      </c>
      <c r="C16" s="209">
        <v>18</v>
      </c>
      <c r="D16" s="209"/>
      <c r="E16" s="209">
        <v>25</v>
      </c>
      <c r="F16" s="209"/>
      <c r="G16" s="67" t="s">
        <v>28</v>
      </c>
      <c r="H16" s="59">
        <v>25</v>
      </c>
      <c r="I16" s="59">
        <v>0</v>
      </c>
      <c r="J16" s="59" t="s">
        <v>55</v>
      </c>
    </row>
    <row r="17" spans="1:10" ht="12" customHeight="1">
      <c r="A17" s="59">
        <f>A16+1</f>
        <v>5</v>
      </c>
      <c r="B17" s="80" t="s">
        <v>90</v>
      </c>
      <c r="C17" s="60">
        <v>111</v>
      </c>
      <c r="D17" s="60"/>
      <c r="E17" s="210">
        <v>23</v>
      </c>
      <c r="F17" s="210"/>
      <c r="G17" s="69" t="s">
        <v>87</v>
      </c>
      <c r="H17" s="63">
        <v>24</v>
      </c>
      <c r="I17" s="63">
        <v>0</v>
      </c>
      <c r="J17" s="59" t="s">
        <v>58</v>
      </c>
    </row>
    <row r="18" spans="1:10" ht="25.5" customHeight="1">
      <c r="A18" s="59">
        <f>A17+1</f>
        <v>6</v>
      </c>
      <c r="B18" s="65" t="s">
        <v>78</v>
      </c>
      <c r="C18" s="209">
        <v>115</v>
      </c>
      <c r="D18" s="209"/>
      <c r="E18" s="209">
        <v>26</v>
      </c>
      <c r="F18" s="209"/>
      <c r="G18" s="69" t="s">
        <v>29</v>
      </c>
      <c r="H18" s="62">
        <v>21</v>
      </c>
      <c r="I18" s="62">
        <v>5</v>
      </c>
      <c r="J18" s="59" t="s">
        <v>58</v>
      </c>
    </row>
    <row r="19" spans="1:10" ht="12" customHeight="1">
      <c r="A19" s="209"/>
      <c r="B19" s="209"/>
      <c r="C19" s="209"/>
      <c r="D19" s="59"/>
      <c r="E19" s="72" t="s">
        <v>64</v>
      </c>
      <c r="F19" s="78">
        <f>E13+E14+E15+E16</f>
        <v>81</v>
      </c>
      <c r="G19" s="209"/>
      <c r="H19" s="71" t="s">
        <v>35</v>
      </c>
      <c r="I19" s="72">
        <f>H13+H14+H15+H16+H17+H18</f>
        <v>107</v>
      </c>
      <c r="J19" s="209"/>
    </row>
    <row r="20" spans="1:10" ht="12" customHeight="1">
      <c r="A20" s="209"/>
      <c r="B20" s="209"/>
      <c r="C20" s="209"/>
      <c r="D20" s="59"/>
      <c r="E20" s="72" t="s">
        <v>62</v>
      </c>
      <c r="F20" s="78">
        <f>E17+E18</f>
        <v>49</v>
      </c>
      <c r="G20" s="209"/>
      <c r="H20" s="71" t="s">
        <v>36</v>
      </c>
      <c r="I20" s="72">
        <f>I13+I14+I15+I16+I17+I18</f>
        <v>24</v>
      </c>
      <c r="J20" s="209"/>
    </row>
    <row r="21" spans="1:10" ht="12" customHeight="1">
      <c r="A21" s="209"/>
      <c r="B21" s="209"/>
      <c r="C21" s="209"/>
      <c r="D21" s="66"/>
      <c r="E21" s="70" t="s">
        <v>37</v>
      </c>
      <c r="F21" s="79">
        <f>F19+F20</f>
        <v>130</v>
      </c>
      <c r="G21" s="209"/>
      <c r="H21" s="229"/>
      <c r="I21" s="230"/>
      <c r="J21" s="209"/>
    </row>
    <row r="22" spans="1:10" ht="12" customHeight="1">
      <c r="A22" s="207" t="s">
        <v>19</v>
      </c>
      <c r="B22" s="207"/>
      <c r="C22" s="207"/>
      <c r="D22" s="207"/>
      <c r="E22" s="207"/>
      <c r="F22" s="207"/>
      <c r="G22" s="207"/>
      <c r="H22" s="207"/>
      <c r="I22" s="207"/>
      <c r="J22" s="207"/>
    </row>
    <row r="23" spans="1:10" ht="12" customHeight="1">
      <c r="A23" s="59">
        <v>7</v>
      </c>
      <c r="B23" s="64" t="s">
        <v>12</v>
      </c>
      <c r="C23" s="59">
        <v>21</v>
      </c>
      <c r="D23" s="209">
        <v>21</v>
      </c>
      <c r="E23" s="209"/>
      <c r="F23" s="209"/>
      <c r="G23" s="62" t="s">
        <v>71</v>
      </c>
      <c r="H23" s="59">
        <v>21</v>
      </c>
      <c r="I23" s="59">
        <v>0</v>
      </c>
      <c r="J23" s="59" t="s">
        <v>55</v>
      </c>
    </row>
    <row r="24" spans="1:10" ht="12" customHeight="1">
      <c r="A24" s="59">
        <v>8</v>
      </c>
      <c r="B24" s="65" t="s">
        <v>14</v>
      </c>
      <c r="C24" s="59">
        <v>22</v>
      </c>
      <c r="D24" s="209">
        <v>24</v>
      </c>
      <c r="E24" s="209"/>
      <c r="F24" s="209"/>
      <c r="G24" s="62" t="s">
        <v>20</v>
      </c>
      <c r="H24" s="59">
        <v>4</v>
      </c>
      <c r="I24" s="59">
        <v>20</v>
      </c>
      <c r="J24" s="59" t="s">
        <v>55</v>
      </c>
    </row>
    <row r="25" spans="1:10" ht="12" customHeight="1">
      <c r="A25" s="59">
        <f>A24+1</f>
        <v>9</v>
      </c>
      <c r="B25" s="65" t="s">
        <v>21</v>
      </c>
      <c r="C25" s="59">
        <v>23</v>
      </c>
      <c r="D25" s="209">
        <v>19</v>
      </c>
      <c r="E25" s="209"/>
      <c r="F25" s="209"/>
      <c r="G25" s="62" t="s">
        <v>22</v>
      </c>
      <c r="H25" s="59">
        <v>15</v>
      </c>
      <c r="I25" s="59">
        <v>4</v>
      </c>
      <c r="J25" s="59" t="s">
        <v>55</v>
      </c>
    </row>
    <row r="26" spans="1:10" ht="12" customHeight="1">
      <c r="A26" s="59">
        <f>A25+1</f>
        <v>10</v>
      </c>
      <c r="B26" s="65" t="s">
        <v>16</v>
      </c>
      <c r="C26" s="59">
        <v>25</v>
      </c>
      <c r="D26" s="209">
        <v>22</v>
      </c>
      <c r="E26" s="209"/>
      <c r="F26" s="209"/>
      <c r="G26" s="62" t="s">
        <v>56</v>
      </c>
      <c r="H26" s="59">
        <v>18</v>
      </c>
      <c r="I26" s="59">
        <v>4</v>
      </c>
      <c r="J26" s="59" t="s">
        <v>55</v>
      </c>
    </row>
    <row r="27" spans="1:10" ht="12" customHeight="1">
      <c r="A27" s="59">
        <f>A26+1</f>
        <v>11</v>
      </c>
      <c r="B27" s="66" t="s">
        <v>57</v>
      </c>
      <c r="C27" s="59">
        <v>214</v>
      </c>
      <c r="D27" s="209">
        <v>26</v>
      </c>
      <c r="E27" s="209"/>
      <c r="F27" s="209"/>
      <c r="G27" s="63" t="s">
        <v>24</v>
      </c>
      <c r="H27" s="59">
        <v>25</v>
      </c>
      <c r="I27" s="59">
        <v>0</v>
      </c>
      <c r="J27" s="59" t="s">
        <v>58</v>
      </c>
    </row>
    <row r="28" spans="1:10" ht="12" customHeight="1">
      <c r="A28" s="59">
        <f>A27+1</f>
        <v>12</v>
      </c>
      <c r="B28" s="65" t="s">
        <v>78</v>
      </c>
      <c r="C28" s="59">
        <v>215</v>
      </c>
      <c r="D28" s="209">
        <v>23</v>
      </c>
      <c r="E28" s="209"/>
      <c r="F28" s="209"/>
      <c r="G28" s="62" t="s">
        <v>77</v>
      </c>
      <c r="H28" s="59">
        <v>16</v>
      </c>
      <c r="I28" s="59">
        <v>7</v>
      </c>
      <c r="J28" s="59" t="s">
        <v>61</v>
      </c>
    </row>
    <row r="29" spans="1:10" ht="12" customHeight="1">
      <c r="A29" s="211"/>
      <c r="B29" s="212"/>
      <c r="C29" s="213"/>
      <c r="D29" s="59"/>
      <c r="E29" s="62" t="s">
        <v>64</v>
      </c>
      <c r="F29" s="72">
        <f>D23+D24+D25+D26</f>
        <v>86</v>
      </c>
      <c r="G29" s="220"/>
      <c r="H29" s="71" t="s">
        <v>35</v>
      </c>
      <c r="I29" s="65">
        <f>H23+H24+H25+H26+H27+H28</f>
        <v>99</v>
      </c>
      <c r="J29" s="223"/>
    </row>
    <row r="30" spans="1:10" ht="12" customHeight="1">
      <c r="A30" s="214"/>
      <c r="B30" s="215"/>
      <c r="C30" s="216"/>
      <c r="D30" s="59"/>
      <c r="E30" s="62" t="s">
        <v>62</v>
      </c>
      <c r="F30" s="65">
        <f>D27</f>
        <v>26</v>
      </c>
      <c r="G30" s="221"/>
      <c r="H30" s="71" t="s">
        <v>36</v>
      </c>
      <c r="I30" s="65">
        <f>I23+I24+I25+I26+I27+I28</f>
        <v>35</v>
      </c>
      <c r="J30" s="224"/>
    </row>
    <row r="31" spans="1:10" ht="12" customHeight="1">
      <c r="A31" s="214"/>
      <c r="B31" s="215"/>
      <c r="C31" s="216"/>
      <c r="D31" s="59"/>
      <c r="E31" s="62" t="s">
        <v>63</v>
      </c>
      <c r="F31" s="65">
        <f>D28</f>
        <v>23</v>
      </c>
      <c r="G31" s="221"/>
      <c r="H31" s="211"/>
      <c r="I31" s="213"/>
      <c r="J31" s="224"/>
    </row>
    <row r="32" spans="1:10" ht="12" customHeight="1">
      <c r="A32" s="217"/>
      <c r="B32" s="218"/>
      <c r="C32" s="219"/>
      <c r="D32" s="59"/>
      <c r="E32" s="70" t="s">
        <v>37</v>
      </c>
      <c r="F32" s="74">
        <f>F29+F30+F31</f>
        <v>135</v>
      </c>
      <c r="G32" s="222"/>
      <c r="H32" s="217"/>
      <c r="I32" s="219"/>
      <c r="J32" s="225"/>
    </row>
    <row r="33" spans="1:10" ht="12" customHeight="1">
      <c r="A33" s="207" t="s">
        <v>25</v>
      </c>
      <c r="B33" s="207"/>
      <c r="C33" s="207"/>
      <c r="D33" s="207"/>
      <c r="E33" s="207"/>
      <c r="F33" s="207"/>
      <c r="G33" s="207"/>
      <c r="H33" s="207"/>
      <c r="I33" s="207"/>
      <c r="J33" s="207"/>
    </row>
    <row r="34" spans="1:10" ht="12" customHeight="1">
      <c r="A34" s="59">
        <v>13</v>
      </c>
      <c r="B34" s="64" t="s">
        <v>12</v>
      </c>
      <c r="C34" s="59">
        <v>31</v>
      </c>
      <c r="D34" s="209">
        <v>20</v>
      </c>
      <c r="E34" s="209"/>
      <c r="F34" s="209"/>
      <c r="G34" s="62" t="s">
        <v>49</v>
      </c>
      <c r="H34" s="59">
        <v>20</v>
      </c>
      <c r="I34" s="59">
        <v>0</v>
      </c>
      <c r="J34" s="59" t="s">
        <v>55</v>
      </c>
    </row>
    <row r="35" spans="1:10" ht="12" customHeight="1">
      <c r="A35" s="59">
        <v>14</v>
      </c>
      <c r="B35" s="64" t="s">
        <v>14</v>
      </c>
      <c r="C35" s="59">
        <v>32</v>
      </c>
      <c r="D35" s="209">
        <v>12</v>
      </c>
      <c r="E35" s="209"/>
      <c r="F35" s="209"/>
      <c r="G35" s="62" t="s">
        <v>48</v>
      </c>
      <c r="H35" s="59">
        <v>3</v>
      </c>
      <c r="I35" s="59">
        <v>9</v>
      </c>
      <c r="J35" s="59" t="s">
        <v>55</v>
      </c>
    </row>
    <row r="36" spans="1:10" ht="12" customHeight="1">
      <c r="A36" s="59">
        <v>15</v>
      </c>
      <c r="B36" s="64" t="s">
        <v>23</v>
      </c>
      <c r="C36" s="59">
        <v>34</v>
      </c>
      <c r="D36" s="209">
        <v>23</v>
      </c>
      <c r="E36" s="209"/>
      <c r="F36" s="209"/>
      <c r="G36" s="62" t="s">
        <v>50</v>
      </c>
      <c r="H36" s="59">
        <v>23</v>
      </c>
      <c r="I36" s="59">
        <v>0</v>
      </c>
      <c r="J36" s="59" t="s">
        <v>55</v>
      </c>
    </row>
    <row r="37" spans="1:10" ht="12" customHeight="1">
      <c r="A37" s="59">
        <v>16</v>
      </c>
      <c r="B37" s="64" t="s">
        <v>16</v>
      </c>
      <c r="C37" s="59">
        <v>35</v>
      </c>
      <c r="D37" s="209">
        <v>21</v>
      </c>
      <c r="E37" s="209"/>
      <c r="F37" s="209"/>
      <c r="G37" s="62" t="s">
        <v>51</v>
      </c>
      <c r="H37" s="59">
        <v>19</v>
      </c>
      <c r="I37" s="59">
        <v>2</v>
      </c>
      <c r="J37" s="59" t="s">
        <v>55</v>
      </c>
    </row>
    <row r="38" spans="1:10" ht="12" customHeight="1">
      <c r="A38" s="59">
        <f>A37+1</f>
        <v>17</v>
      </c>
      <c r="B38" s="75" t="s">
        <v>65</v>
      </c>
      <c r="C38" s="59">
        <v>36</v>
      </c>
      <c r="D38" s="209">
        <v>20</v>
      </c>
      <c r="E38" s="209"/>
      <c r="F38" s="209"/>
      <c r="G38" s="62" t="s">
        <v>66</v>
      </c>
      <c r="H38" s="59">
        <v>0</v>
      </c>
      <c r="I38" s="59">
        <v>20</v>
      </c>
      <c r="J38" s="59" t="s">
        <v>55</v>
      </c>
    </row>
    <row r="39" spans="1:10" ht="12" customHeight="1">
      <c r="A39" s="59">
        <v>18</v>
      </c>
      <c r="B39" s="64" t="s">
        <v>67</v>
      </c>
      <c r="C39" s="59">
        <v>312</v>
      </c>
      <c r="D39" s="59">
        <v>15</v>
      </c>
      <c r="E39" s="209">
        <v>15</v>
      </c>
      <c r="F39" s="209"/>
      <c r="G39" s="62" t="s">
        <v>69</v>
      </c>
      <c r="H39" s="59">
        <v>6</v>
      </c>
      <c r="I39" s="59">
        <v>9</v>
      </c>
      <c r="J39" s="59" t="s">
        <v>58</v>
      </c>
    </row>
    <row r="40" spans="1:10" ht="12" customHeight="1">
      <c r="A40" s="59">
        <v>19</v>
      </c>
      <c r="B40" s="64" t="s">
        <v>78</v>
      </c>
      <c r="C40" s="59">
        <v>315</v>
      </c>
      <c r="D40" s="59">
        <v>26</v>
      </c>
      <c r="E40" s="209">
        <v>26</v>
      </c>
      <c r="F40" s="209"/>
      <c r="G40" s="62" t="s">
        <v>91</v>
      </c>
      <c r="H40" s="59">
        <v>21</v>
      </c>
      <c r="I40" s="59">
        <v>5</v>
      </c>
      <c r="J40" s="59" t="s">
        <v>58</v>
      </c>
    </row>
    <row r="41" spans="1:10" ht="12" customHeight="1">
      <c r="A41" s="209"/>
      <c r="B41" s="209"/>
      <c r="C41" s="209"/>
      <c r="D41" s="59"/>
      <c r="E41" s="65" t="s">
        <v>92</v>
      </c>
      <c r="F41" s="72">
        <f>D34+D35+D36+D37+D38</f>
        <v>96</v>
      </c>
      <c r="G41" s="209"/>
      <c r="H41" s="71" t="s">
        <v>35</v>
      </c>
      <c r="I41" s="72">
        <f>H34+H35+H36+H37+H38+H39+H40</f>
        <v>92</v>
      </c>
      <c r="J41" s="209"/>
    </row>
    <row r="42" spans="1:10" ht="12" customHeight="1">
      <c r="A42" s="209"/>
      <c r="B42" s="209"/>
      <c r="C42" s="209"/>
      <c r="D42" s="59"/>
      <c r="E42" s="65" t="s">
        <v>93</v>
      </c>
      <c r="F42" s="65">
        <f>E39+E40</f>
        <v>41</v>
      </c>
      <c r="G42" s="209"/>
      <c r="H42" s="71" t="s">
        <v>36</v>
      </c>
      <c r="I42" s="72">
        <f>I34+I35+I36+I37+I38+I39+I40</f>
        <v>45</v>
      </c>
      <c r="J42" s="209"/>
    </row>
    <row r="43" spans="1:10" ht="12" customHeight="1">
      <c r="A43" s="209"/>
      <c r="B43" s="209"/>
      <c r="C43" s="209"/>
      <c r="D43" s="59"/>
      <c r="E43" s="70" t="s">
        <v>37</v>
      </c>
      <c r="F43" s="74">
        <f>F41+F42</f>
        <v>137</v>
      </c>
      <c r="G43" s="209"/>
      <c r="H43" s="226"/>
      <c r="I43" s="227"/>
      <c r="J43" s="209"/>
    </row>
    <row r="44" spans="1:10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 customHeight="1">
      <c r="A46" s="10"/>
      <c r="B46" s="11" t="s">
        <v>39</v>
      </c>
      <c r="C46" s="175" t="s">
        <v>86</v>
      </c>
      <c r="D46" s="175"/>
      <c r="E46" s="175"/>
      <c r="F46" s="12">
        <f>F21+F32+F43</f>
        <v>402</v>
      </c>
      <c r="G46" s="13" t="s">
        <v>41</v>
      </c>
      <c r="H46" s="14" t="s">
        <v>35</v>
      </c>
      <c r="I46" s="15">
        <f>I19+I29+I41</f>
        <v>298</v>
      </c>
      <c r="J46" s="2"/>
    </row>
    <row r="47" spans="1:10" ht="12" customHeight="1">
      <c r="A47" s="10"/>
      <c r="B47" s="11"/>
      <c r="C47" s="11" t="s">
        <v>55</v>
      </c>
      <c r="D47" s="2"/>
      <c r="E47" s="18">
        <f>F19+F29+F41</f>
        <v>263</v>
      </c>
      <c r="F47" s="13" t="s">
        <v>41</v>
      </c>
      <c r="G47" s="2"/>
      <c r="H47" s="14" t="s">
        <v>36</v>
      </c>
      <c r="I47" s="15">
        <f>I20+I30+I42</f>
        <v>104</v>
      </c>
      <c r="J47" s="2"/>
    </row>
    <row r="48" spans="1:10" ht="12" customHeight="1">
      <c r="A48" s="10"/>
      <c r="B48" s="11"/>
      <c r="C48" s="11" t="s">
        <v>75</v>
      </c>
      <c r="D48" s="2"/>
      <c r="E48" s="18">
        <f>F20+F30+F42</f>
        <v>116</v>
      </c>
      <c r="F48" s="13" t="s">
        <v>41</v>
      </c>
      <c r="G48" s="2"/>
      <c r="H48" s="14"/>
      <c r="I48" s="15"/>
      <c r="J48" s="2"/>
    </row>
    <row r="49" spans="1:10" ht="12" customHeight="1">
      <c r="A49" s="10"/>
      <c r="B49" s="174" t="s">
        <v>61</v>
      </c>
      <c r="C49" s="174"/>
      <c r="D49" s="17"/>
      <c r="E49" s="28">
        <f>F31</f>
        <v>23</v>
      </c>
      <c r="F49" s="13" t="s">
        <v>41</v>
      </c>
      <c r="G49" s="2"/>
      <c r="H49" s="14"/>
      <c r="I49" s="15"/>
      <c r="J49" s="2"/>
    </row>
    <row r="50" spans="1:10" ht="12" customHeight="1">
      <c r="A50" s="10"/>
      <c r="B50" s="174"/>
      <c r="C50" s="174"/>
      <c r="D50" s="2"/>
      <c r="E50" s="18"/>
      <c r="F50" s="13"/>
      <c r="G50" s="2"/>
      <c r="H50" s="14"/>
      <c r="I50" s="15"/>
      <c r="J50" s="2"/>
    </row>
    <row r="51" spans="1:10" ht="12" customHeight="1">
      <c r="A51" s="10"/>
      <c r="B51" s="174"/>
      <c r="C51" s="174"/>
      <c r="D51" s="2"/>
      <c r="E51" s="18"/>
      <c r="F51" s="13"/>
      <c r="G51" s="2"/>
      <c r="H51" s="14"/>
      <c r="I51" s="15"/>
      <c r="J51" s="2"/>
    </row>
    <row r="52" spans="1:10" ht="12" customHeight="1">
      <c r="A52" s="10"/>
      <c r="B52" s="11"/>
      <c r="C52" s="17"/>
      <c r="D52" s="2"/>
      <c r="E52" s="18"/>
      <c r="F52" s="13"/>
      <c r="G52" s="2"/>
      <c r="H52" s="14"/>
      <c r="I52" s="15"/>
      <c r="J52" s="2"/>
    </row>
    <row r="53" spans="1:10" ht="12" customHeight="1">
      <c r="A53" s="10"/>
      <c r="B53" s="11"/>
      <c r="C53" s="17"/>
      <c r="D53" s="2"/>
      <c r="E53" s="18"/>
      <c r="F53" s="13"/>
      <c r="G53" s="2"/>
      <c r="H53" s="14"/>
      <c r="I53" s="15"/>
      <c r="J53" s="2"/>
    </row>
    <row r="54" spans="1:10" ht="12" customHeight="1">
      <c r="A54" s="2"/>
      <c r="B54" s="19" t="s">
        <v>88</v>
      </c>
      <c r="C54" s="19"/>
      <c r="D54" s="19"/>
      <c r="E54" s="19"/>
      <c r="F54" s="19"/>
      <c r="G54" s="19"/>
      <c r="H54" s="2"/>
      <c r="I54" s="2"/>
      <c r="J54" s="2"/>
    </row>
    <row r="55" spans="1:10" ht="12" customHeight="1">
      <c r="A55" s="10"/>
      <c r="B55" s="11"/>
      <c r="C55" s="11"/>
      <c r="D55" s="2"/>
      <c r="E55" s="18"/>
      <c r="F55" s="13"/>
      <c r="G55" s="2"/>
      <c r="H55" s="14"/>
      <c r="I55" s="15"/>
      <c r="J55" s="2"/>
    </row>
    <row r="56" spans="1:10" ht="12" customHeight="1">
      <c r="A56" s="10"/>
      <c r="B56" s="174"/>
      <c r="C56" s="174"/>
      <c r="D56" s="17"/>
      <c r="E56" s="28"/>
      <c r="F56" s="13"/>
      <c r="G56" s="2"/>
      <c r="H56" s="14"/>
      <c r="I56" s="15"/>
      <c r="J56" s="2"/>
    </row>
    <row r="57" spans="1:10" ht="12" customHeight="1">
      <c r="A57" s="10"/>
      <c r="B57" s="174"/>
      <c r="C57" s="174"/>
      <c r="D57" s="2"/>
      <c r="E57" s="18"/>
      <c r="F57" s="13"/>
      <c r="G57" s="2"/>
      <c r="H57" s="14"/>
      <c r="I57" s="15"/>
      <c r="J57" s="2"/>
    </row>
    <row r="58" spans="1:10" ht="12" customHeight="1">
      <c r="A58" s="10"/>
      <c r="B58" s="174"/>
      <c r="C58" s="174"/>
      <c r="D58" s="2"/>
      <c r="E58" s="18"/>
      <c r="F58" s="13"/>
      <c r="G58" s="2"/>
      <c r="H58" s="14"/>
      <c r="I58" s="15"/>
      <c r="J58" s="2"/>
    </row>
    <row r="59" spans="1:10" ht="12" customHeight="1">
      <c r="A59" s="10"/>
      <c r="B59" s="11"/>
      <c r="C59" s="11"/>
      <c r="D59" s="2"/>
      <c r="E59" s="18"/>
      <c r="F59" s="13"/>
      <c r="G59" s="2"/>
      <c r="H59" s="14"/>
      <c r="I59" s="15"/>
      <c r="J59" s="2"/>
    </row>
    <row r="60" spans="1:10" ht="12" customHeight="1">
      <c r="A60" s="10"/>
      <c r="B60" s="11"/>
      <c r="C60" s="11"/>
      <c r="D60" s="2"/>
      <c r="E60" s="18"/>
      <c r="F60" s="13"/>
      <c r="G60" s="2"/>
      <c r="H60" s="14"/>
      <c r="I60" s="15"/>
      <c r="J60" s="2"/>
    </row>
    <row r="61" spans="1:10" ht="12" customHeight="1">
      <c r="A61" s="10"/>
      <c r="B61" s="11"/>
      <c r="C61" s="11"/>
      <c r="D61" s="2"/>
      <c r="E61" s="18"/>
      <c r="F61" s="13"/>
      <c r="G61" s="2"/>
      <c r="H61" s="14"/>
      <c r="I61" s="15"/>
      <c r="J61" s="2"/>
    </row>
    <row r="62" spans="1:10" ht="12" customHeight="1">
      <c r="A62" s="10"/>
      <c r="B62" s="11"/>
      <c r="C62" s="11"/>
      <c r="D62" s="2"/>
      <c r="E62" s="18"/>
      <c r="F62" s="13"/>
      <c r="G62" s="2"/>
      <c r="H62" s="14"/>
      <c r="I62" s="15"/>
      <c r="J62" s="2"/>
    </row>
    <row r="63" spans="1:10" ht="12" customHeight="1">
      <c r="A63" s="10"/>
      <c r="B63" s="11"/>
      <c r="C63" s="17"/>
      <c r="D63" s="2"/>
      <c r="E63" s="18"/>
      <c r="F63" s="13"/>
      <c r="G63" s="2"/>
      <c r="H63" s="14"/>
      <c r="I63" s="15"/>
      <c r="J63" s="2"/>
    </row>
    <row r="64" spans="1:10" ht="12" customHeight="1">
      <c r="A64" s="10"/>
      <c r="B64" s="11"/>
      <c r="C64" s="17"/>
      <c r="D64" s="2"/>
      <c r="E64" s="18"/>
      <c r="F64" s="13"/>
      <c r="G64" s="2"/>
      <c r="H64" s="14"/>
      <c r="I64" s="15"/>
      <c r="J64" s="2"/>
    </row>
    <row r="65" spans="1:10" ht="12" customHeight="1">
      <c r="A65" s="2"/>
      <c r="B65" s="19"/>
      <c r="C65" s="19"/>
      <c r="D65" s="19"/>
      <c r="E65" s="19"/>
      <c r="F65" s="228"/>
      <c r="G65" s="228"/>
      <c r="H65" s="2"/>
      <c r="I65" s="2"/>
      <c r="J65" s="2"/>
    </row>
  </sheetData>
  <sheetProtection/>
  <mergeCells count="62">
    <mergeCell ref="B57:C57"/>
    <mergeCell ref="D36:F36"/>
    <mergeCell ref="F65:G65"/>
    <mergeCell ref="E13:F13"/>
    <mergeCell ref="C18:D18"/>
    <mergeCell ref="A19:C21"/>
    <mergeCell ref="C15:D15"/>
    <mergeCell ref="E15:F15"/>
    <mergeCell ref="C16:D16"/>
    <mergeCell ref="E16:F16"/>
    <mergeCell ref="B58:C58"/>
    <mergeCell ref="A41:B43"/>
    <mergeCell ref="C41:C43"/>
    <mergeCell ref="J41:J43"/>
    <mergeCell ref="H43:I43"/>
    <mergeCell ref="C46:E46"/>
    <mergeCell ref="B50:C50"/>
    <mergeCell ref="B51:C51"/>
    <mergeCell ref="G41:G43"/>
    <mergeCell ref="B56:C56"/>
    <mergeCell ref="D37:F37"/>
    <mergeCell ref="D38:F38"/>
    <mergeCell ref="B49:C49"/>
    <mergeCell ref="E40:F40"/>
    <mergeCell ref="A33:J33"/>
    <mergeCell ref="D34:F34"/>
    <mergeCell ref="E39:F39"/>
    <mergeCell ref="D35:F35"/>
    <mergeCell ref="D25:F25"/>
    <mergeCell ref="D26:F26"/>
    <mergeCell ref="D27:F27"/>
    <mergeCell ref="D28:F28"/>
    <mergeCell ref="A29:C32"/>
    <mergeCell ref="G29:G32"/>
    <mergeCell ref="J29:J32"/>
    <mergeCell ref="H31:I32"/>
    <mergeCell ref="A12:J12"/>
    <mergeCell ref="C13:D13"/>
    <mergeCell ref="D23:F23"/>
    <mergeCell ref="D24:F24"/>
    <mergeCell ref="E17:F17"/>
    <mergeCell ref="E18:F18"/>
    <mergeCell ref="G19:G21"/>
    <mergeCell ref="J19:J21"/>
    <mergeCell ref="H21:I21"/>
    <mergeCell ref="A22:J22"/>
    <mergeCell ref="A8:J8"/>
    <mergeCell ref="A9:J9"/>
    <mergeCell ref="H10:I10"/>
    <mergeCell ref="C14:D14"/>
    <mergeCell ref="E14:F14"/>
    <mergeCell ref="A10:A11"/>
    <mergeCell ref="B10:B11"/>
    <mergeCell ref="C10:C11"/>
    <mergeCell ref="D10:F11"/>
    <mergeCell ref="G10:G11"/>
    <mergeCell ref="F1:J1"/>
    <mergeCell ref="F2:J2"/>
    <mergeCell ref="F3:J3"/>
    <mergeCell ref="F4:J4"/>
    <mergeCell ref="A6:J6"/>
    <mergeCell ref="A7:J7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7">
      <selection activeCell="B18" sqref="B18"/>
    </sheetView>
  </sheetViews>
  <sheetFormatPr defaultColWidth="9.140625" defaultRowHeight="12.75"/>
  <cols>
    <col min="1" max="1" width="5.140625" style="0" customWidth="1"/>
    <col min="2" max="2" width="48.8515625" style="0" customWidth="1"/>
    <col min="3" max="3" width="8.7109375" style="0" customWidth="1"/>
    <col min="4" max="4" width="1.421875" style="0" hidden="1" customWidth="1"/>
    <col min="5" max="5" width="11.28125" style="0" customWidth="1"/>
    <col min="6" max="6" width="6.28125" style="0" customWidth="1"/>
    <col min="7" max="7" width="15.28125" style="0" customWidth="1"/>
    <col min="8" max="9" width="5.8515625" style="0" customWidth="1"/>
    <col min="10" max="10" width="11.140625" style="0" customWidth="1"/>
    <col min="11" max="11" width="10.140625" style="0" customWidth="1"/>
  </cols>
  <sheetData>
    <row r="1" spans="1:10" ht="15.75">
      <c r="A1" s="2"/>
      <c r="B1" s="2"/>
      <c r="C1" s="2"/>
      <c r="D1" s="2"/>
      <c r="E1" s="2"/>
      <c r="F1" s="206" t="s">
        <v>100</v>
      </c>
      <c r="G1" s="206"/>
      <c r="H1" s="206"/>
      <c r="I1" s="206"/>
      <c r="J1" s="206"/>
    </row>
    <row r="2" spans="1:10" ht="34.5" customHeight="1">
      <c r="A2" s="2"/>
      <c r="B2" s="2"/>
      <c r="C2" s="2"/>
      <c r="D2" s="2"/>
      <c r="E2" s="2"/>
      <c r="F2" s="232" t="s">
        <v>99</v>
      </c>
      <c r="G2" s="232"/>
      <c r="H2" s="232"/>
      <c r="I2" s="232"/>
      <c r="J2" s="232"/>
    </row>
    <row r="3" spans="1:10" ht="15.75">
      <c r="A3" s="2"/>
      <c r="B3" s="2"/>
      <c r="C3" s="2"/>
      <c r="D3" s="2"/>
      <c r="E3" s="2"/>
      <c r="F3" s="206" t="s">
        <v>101</v>
      </c>
      <c r="G3" s="206"/>
      <c r="H3" s="206"/>
      <c r="I3" s="206"/>
      <c r="J3" s="206"/>
    </row>
    <row r="4" spans="1:10" ht="15.75">
      <c r="A4" s="2"/>
      <c r="B4" s="2"/>
      <c r="C4" s="2"/>
      <c r="D4" s="2"/>
      <c r="E4" s="2"/>
      <c r="F4" s="206" t="s">
        <v>102</v>
      </c>
      <c r="G4" s="206"/>
      <c r="H4" s="206"/>
      <c r="I4" s="206"/>
      <c r="J4" s="206"/>
    </row>
    <row r="5" spans="1:10" ht="12.75">
      <c r="A5" s="2"/>
      <c r="B5" s="2"/>
      <c r="C5" s="2"/>
      <c r="D5" s="2"/>
      <c r="E5" s="2"/>
      <c r="F5" s="2"/>
      <c r="G5" s="4"/>
      <c r="H5" s="4"/>
      <c r="I5" s="4"/>
      <c r="J5" s="4"/>
    </row>
    <row r="6" spans="1:10" ht="18.75">
      <c r="A6" s="201" t="s">
        <v>33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.75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8.75">
      <c r="A8" s="203" t="s">
        <v>98</v>
      </c>
      <c r="B8" s="203"/>
      <c r="C8" s="203"/>
      <c r="D8" s="203"/>
      <c r="E8" s="203"/>
      <c r="F8" s="203"/>
      <c r="G8" s="203"/>
      <c r="H8" s="203"/>
      <c r="I8" s="203"/>
      <c r="J8" s="203"/>
    </row>
    <row r="9" spans="1:10" ht="18.75">
      <c r="A9" s="204"/>
      <c r="B9" s="205"/>
      <c r="C9" s="205"/>
      <c r="D9" s="205"/>
      <c r="E9" s="205"/>
      <c r="F9" s="205"/>
      <c r="G9" s="203"/>
      <c r="H9" s="205"/>
      <c r="I9" s="205"/>
      <c r="J9" s="203"/>
    </row>
    <row r="10" spans="1:10" ht="12.75" customHeight="1">
      <c r="A10" s="207" t="s">
        <v>0</v>
      </c>
      <c r="B10" s="207" t="s">
        <v>1</v>
      </c>
      <c r="C10" s="207" t="s">
        <v>2</v>
      </c>
      <c r="D10" s="207" t="s">
        <v>81</v>
      </c>
      <c r="E10" s="207"/>
      <c r="F10" s="207"/>
      <c r="G10" s="231" t="s">
        <v>103</v>
      </c>
      <c r="H10" s="207" t="s">
        <v>6</v>
      </c>
      <c r="I10" s="207"/>
      <c r="J10" s="231" t="s">
        <v>104</v>
      </c>
    </row>
    <row r="11" spans="1:10" ht="27" customHeight="1">
      <c r="A11" s="207"/>
      <c r="B11" s="207"/>
      <c r="C11" s="207"/>
      <c r="D11" s="207"/>
      <c r="E11" s="207"/>
      <c r="F11" s="207"/>
      <c r="G11" s="208"/>
      <c r="H11" s="77" t="s">
        <v>9</v>
      </c>
      <c r="I11" s="77" t="s">
        <v>10</v>
      </c>
      <c r="J11" s="208"/>
    </row>
    <row r="12" spans="1:10" ht="12.75" customHeight="1">
      <c r="A12" s="208" t="s">
        <v>11</v>
      </c>
      <c r="B12" s="208"/>
      <c r="C12" s="208"/>
      <c r="D12" s="208"/>
      <c r="E12" s="208"/>
      <c r="F12" s="208"/>
      <c r="G12" s="208"/>
      <c r="H12" s="208"/>
      <c r="I12" s="208"/>
      <c r="J12" s="208"/>
    </row>
    <row r="13" spans="1:10" ht="13.5" customHeight="1">
      <c r="A13" s="59">
        <v>1</v>
      </c>
      <c r="B13" s="65" t="s">
        <v>14</v>
      </c>
      <c r="C13" s="209">
        <v>12</v>
      </c>
      <c r="D13" s="209"/>
      <c r="E13" s="209">
        <v>22</v>
      </c>
      <c r="F13" s="209"/>
      <c r="G13" s="69" t="s">
        <v>47</v>
      </c>
      <c r="H13" s="59">
        <v>10</v>
      </c>
      <c r="I13" s="59">
        <v>12</v>
      </c>
      <c r="J13" s="59" t="s">
        <v>55</v>
      </c>
    </row>
    <row r="14" spans="1:10" ht="24" customHeight="1">
      <c r="A14" s="59">
        <f>A13+1</f>
        <v>2</v>
      </c>
      <c r="B14" s="64" t="s">
        <v>23</v>
      </c>
      <c r="C14" s="209">
        <v>14</v>
      </c>
      <c r="D14" s="209"/>
      <c r="E14" s="209">
        <v>23</v>
      </c>
      <c r="F14" s="209"/>
      <c r="G14" s="69" t="s">
        <v>32</v>
      </c>
      <c r="H14" s="59">
        <v>23</v>
      </c>
      <c r="I14" s="59">
        <v>0</v>
      </c>
      <c r="J14" s="59" t="s">
        <v>55</v>
      </c>
    </row>
    <row r="15" spans="1:10" ht="14.25" customHeight="1">
      <c r="A15" s="59">
        <f>A14+1</f>
        <v>3</v>
      </c>
      <c r="B15" s="61" t="s">
        <v>89</v>
      </c>
      <c r="C15" s="209">
        <v>16</v>
      </c>
      <c r="D15" s="209"/>
      <c r="E15" s="209">
        <v>9</v>
      </c>
      <c r="F15" s="209"/>
      <c r="G15" s="69" t="s">
        <v>31</v>
      </c>
      <c r="H15" s="59">
        <v>2</v>
      </c>
      <c r="I15" s="59">
        <v>7</v>
      </c>
      <c r="J15" s="59" t="s">
        <v>55</v>
      </c>
    </row>
    <row r="16" spans="1:10" ht="13.5" customHeight="1">
      <c r="A16" s="59">
        <f>A15+1</f>
        <v>4</v>
      </c>
      <c r="B16" s="61" t="s">
        <v>73</v>
      </c>
      <c r="C16" s="209">
        <v>18</v>
      </c>
      <c r="D16" s="209"/>
      <c r="E16" s="209">
        <v>25</v>
      </c>
      <c r="F16" s="209"/>
      <c r="G16" s="69" t="s">
        <v>28</v>
      </c>
      <c r="H16" s="59">
        <v>25</v>
      </c>
      <c r="I16" s="59">
        <v>0</v>
      </c>
      <c r="J16" s="59" t="s">
        <v>55</v>
      </c>
    </row>
    <row r="17" spans="1:10" ht="27.75" customHeight="1">
      <c r="A17" s="59">
        <f>A16+1</f>
        <v>5</v>
      </c>
      <c r="B17" s="80" t="s">
        <v>90</v>
      </c>
      <c r="C17" s="235">
        <v>111</v>
      </c>
      <c r="D17" s="236"/>
      <c r="E17" s="210">
        <v>23</v>
      </c>
      <c r="F17" s="210"/>
      <c r="G17" s="69" t="s">
        <v>87</v>
      </c>
      <c r="H17" s="63">
        <v>23</v>
      </c>
      <c r="I17" s="63">
        <v>0</v>
      </c>
      <c r="J17" s="59" t="s">
        <v>58</v>
      </c>
    </row>
    <row r="18" spans="1:10" ht="29.25" customHeight="1">
      <c r="A18" s="59">
        <f>A17+1</f>
        <v>6</v>
      </c>
      <c r="B18" s="65" t="s">
        <v>78</v>
      </c>
      <c r="C18" s="209">
        <v>115</v>
      </c>
      <c r="D18" s="209"/>
      <c r="E18" s="209">
        <v>26</v>
      </c>
      <c r="F18" s="209"/>
      <c r="G18" s="69" t="s">
        <v>29</v>
      </c>
      <c r="H18" s="62">
        <v>21</v>
      </c>
      <c r="I18" s="62">
        <v>5</v>
      </c>
      <c r="J18" s="59" t="s">
        <v>58</v>
      </c>
    </row>
    <row r="19" spans="1:10" ht="17.25" customHeight="1">
      <c r="A19" s="211"/>
      <c r="B19" s="212"/>
      <c r="C19" s="212"/>
      <c r="D19" s="213"/>
      <c r="E19" s="62" t="s">
        <v>92</v>
      </c>
      <c r="F19" s="76">
        <f>E13+E14+E15+E16</f>
        <v>79</v>
      </c>
      <c r="G19" s="209"/>
      <c r="H19" s="71" t="s">
        <v>35</v>
      </c>
      <c r="I19" s="62">
        <f>H13+H14+H15+H16+H17+H18</f>
        <v>104</v>
      </c>
      <c r="J19" s="209"/>
    </row>
    <row r="20" spans="1:10" ht="12.75">
      <c r="A20" s="214"/>
      <c r="B20" s="215"/>
      <c r="C20" s="215"/>
      <c r="D20" s="216"/>
      <c r="E20" s="62" t="s">
        <v>93</v>
      </c>
      <c r="F20" s="76">
        <f>E17+E18</f>
        <v>49</v>
      </c>
      <c r="G20" s="209"/>
      <c r="H20" s="71" t="s">
        <v>36</v>
      </c>
      <c r="I20" s="62">
        <f>I13+I14+I15+I16+I17+I18</f>
        <v>24</v>
      </c>
      <c r="J20" s="209"/>
    </row>
    <row r="21" spans="1:10" ht="12.75">
      <c r="A21" s="217"/>
      <c r="B21" s="218"/>
      <c r="C21" s="218"/>
      <c r="D21" s="219"/>
      <c r="E21" s="70" t="s">
        <v>37</v>
      </c>
      <c r="F21" s="84">
        <f>F19+F20</f>
        <v>128</v>
      </c>
      <c r="G21" s="226"/>
      <c r="H21" s="233"/>
      <c r="I21" s="233"/>
      <c r="J21" s="227"/>
    </row>
    <row r="22" spans="1:10" ht="12.75">
      <c r="A22" s="207" t="s">
        <v>19</v>
      </c>
      <c r="B22" s="207"/>
      <c r="C22" s="207"/>
      <c r="D22" s="207"/>
      <c r="E22" s="207"/>
      <c r="F22" s="207"/>
      <c r="G22" s="207"/>
      <c r="H22" s="208"/>
      <c r="I22" s="208"/>
      <c r="J22" s="207"/>
    </row>
    <row r="23" spans="1:10" ht="12.75">
      <c r="A23" s="59">
        <v>7</v>
      </c>
      <c r="B23" s="64" t="s">
        <v>12</v>
      </c>
      <c r="C23" s="59">
        <v>21</v>
      </c>
      <c r="D23" s="209">
        <v>21</v>
      </c>
      <c r="E23" s="209"/>
      <c r="F23" s="209"/>
      <c r="G23" s="62" t="s">
        <v>71</v>
      </c>
      <c r="H23" s="59">
        <v>21</v>
      </c>
      <c r="I23" s="59">
        <v>0</v>
      </c>
      <c r="J23" s="59" t="s">
        <v>55</v>
      </c>
    </row>
    <row r="24" spans="1:10" ht="12.75" customHeight="1">
      <c r="A24" s="59">
        <v>8</v>
      </c>
      <c r="B24" s="65" t="s">
        <v>14</v>
      </c>
      <c r="C24" s="59">
        <v>22</v>
      </c>
      <c r="D24" s="209">
        <v>24</v>
      </c>
      <c r="E24" s="209"/>
      <c r="F24" s="209"/>
      <c r="G24" s="62" t="s">
        <v>20</v>
      </c>
      <c r="H24" s="59">
        <v>4</v>
      </c>
      <c r="I24" s="59">
        <v>20</v>
      </c>
      <c r="J24" s="59" t="s">
        <v>55</v>
      </c>
    </row>
    <row r="25" spans="1:10" ht="12.75" customHeight="1">
      <c r="A25" s="59">
        <f>A24+1</f>
        <v>9</v>
      </c>
      <c r="B25" s="65" t="s">
        <v>21</v>
      </c>
      <c r="C25" s="59">
        <v>23</v>
      </c>
      <c r="D25" s="209">
        <v>20</v>
      </c>
      <c r="E25" s="209"/>
      <c r="F25" s="209"/>
      <c r="G25" s="62" t="s">
        <v>22</v>
      </c>
      <c r="H25" s="59">
        <v>15</v>
      </c>
      <c r="I25" s="59">
        <v>5</v>
      </c>
      <c r="J25" s="59" t="s">
        <v>55</v>
      </c>
    </row>
    <row r="26" spans="1:10" ht="11.25" customHeight="1">
      <c r="A26" s="59">
        <f>A25+1</f>
        <v>10</v>
      </c>
      <c r="B26" s="65" t="s">
        <v>16</v>
      </c>
      <c r="C26" s="59">
        <v>25</v>
      </c>
      <c r="D26" s="209">
        <v>22</v>
      </c>
      <c r="E26" s="209"/>
      <c r="F26" s="209"/>
      <c r="G26" s="62" t="s">
        <v>56</v>
      </c>
      <c r="H26" s="59">
        <v>18</v>
      </c>
      <c r="I26" s="59">
        <v>4</v>
      </c>
      <c r="J26" s="59" t="s">
        <v>55</v>
      </c>
    </row>
    <row r="27" spans="1:10" ht="24.75" customHeight="1">
      <c r="A27" s="59">
        <f>A26+1</f>
        <v>11</v>
      </c>
      <c r="B27" s="66" t="s">
        <v>57</v>
      </c>
      <c r="C27" s="59">
        <v>214</v>
      </c>
      <c r="D27" s="209">
        <v>26</v>
      </c>
      <c r="E27" s="209"/>
      <c r="F27" s="209"/>
      <c r="G27" s="63" t="s">
        <v>24</v>
      </c>
      <c r="H27" s="59">
        <v>25</v>
      </c>
      <c r="I27" s="59">
        <v>0</v>
      </c>
      <c r="J27" s="59" t="s">
        <v>58</v>
      </c>
    </row>
    <row r="28" spans="1:10" ht="26.25" customHeight="1">
      <c r="A28" s="59">
        <f>A27+1</f>
        <v>12</v>
      </c>
      <c r="B28" s="65" t="s">
        <v>78</v>
      </c>
      <c r="C28" s="59">
        <v>215</v>
      </c>
      <c r="D28" s="209">
        <v>23</v>
      </c>
      <c r="E28" s="209"/>
      <c r="F28" s="209"/>
      <c r="G28" s="62" t="s">
        <v>77</v>
      </c>
      <c r="H28" s="59">
        <v>16</v>
      </c>
      <c r="I28" s="59">
        <v>7</v>
      </c>
      <c r="J28" s="59" t="s">
        <v>61</v>
      </c>
    </row>
    <row r="29" spans="1:10" ht="12" customHeight="1">
      <c r="A29" s="211"/>
      <c r="B29" s="212"/>
      <c r="C29" s="212"/>
      <c r="D29" s="213"/>
      <c r="E29" s="62" t="s">
        <v>92</v>
      </c>
      <c r="F29" s="62">
        <f>D23+D24+D25+D26</f>
        <v>87</v>
      </c>
      <c r="G29" s="220"/>
      <c r="H29" s="71" t="s">
        <v>35</v>
      </c>
      <c r="I29" s="59">
        <f>H23+H24+H25+H26+H27+H28</f>
        <v>99</v>
      </c>
      <c r="J29" s="223"/>
    </row>
    <row r="30" spans="1:10" ht="15.75" customHeight="1">
      <c r="A30" s="214"/>
      <c r="B30" s="215"/>
      <c r="C30" s="215"/>
      <c r="D30" s="216"/>
      <c r="E30" s="62" t="s">
        <v>93</v>
      </c>
      <c r="F30" s="59">
        <f>D27</f>
        <v>26</v>
      </c>
      <c r="G30" s="221"/>
      <c r="H30" s="71" t="s">
        <v>36</v>
      </c>
      <c r="I30" s="59">
        <f>I23+I24+I25+I26+I27+I28</f>
        <v>36</v>
      </c>
      <c r="J30" s="224"/>
    </row>
    <row r="31" spans="1:10" ht="16.5" customHeight="1">
      <c r="A31" s="214"/>
      <c r="B31" s="215"/>
      <c r="C31" s="215"/>
      <c r="D31" s="216"/>
      <c r="E31" s="62" t="s">
        <v>105</v>
      </c>
      <c r="F31" s="59">
        <f>D28</f>
        <v>23</v>
      </c>
      <c r="G31" s="234"/>
      <c r="H31" s="212"/>
      <c r="I31" s="212"/>
      <c r="J31" s="216"/>
    </row>
    <row r="32" spans="1:10" ht="12.75" customHeight="1">
      <c r="A32" s="217"/>
      <c r="B32" s="218"/>
      <c r="C32" s="218"/>
      <c r="D32" s="219"/>
      <c r="E32" s="70" t="s">
        <v>37</v>
      </c>
      <c r="F32" s="70">
        <f>F29+F30+F31</f>
        <v>136</v>
      </c>
      <c r="G32" s="229"/>
      <c r="H32" s="218"/>
      <c r="I32" s="218"/>
      <c r="J32" s="219"/>
    </row>
    <row r="33" spans="1:10" ht="12.75" customHeight="1">
      <c r="A33" s="207" t="s">
        <v>25</v>
      </c>
      <c r="B33" s="207"/>
      <c r="C33" s="231"/>
      <c r="D33" s="231"/>
      <c r="E33" s="231"/>
      <c r="F33" s="231"/>
      <c r="G33" s="207"/>
      <c r="H33" s="208"/>
      <c r="I33" s="208"/>
      <c r="J33" s="207"/>
    </row>
    <row r="34" spans="1:10" ht="12.75" customHeight="1">
      <c r="A34" s="59">
        <v>13</v>
      </c>
      <c r="B34" s="64" t="s">
        <v>67</v>
      </c>
      <c r="C34" s="226">
        <v>312</v>
      </c>
      <c r="D34" s="227"/>
      <c r="E34" s="209">
        <v>15</v>
      </c>
      <c r="F34" s="209"/>
      <c r="G34" s="62" t="s">
        <v>69</v>
      </c>
      <c r="H34" s="59">
        <v>6</v>
      </c>
      <c r="I34" s="59">
        <v>9</v>
      </c>
      <c r="J34" s="59" t="s">
        <v>58</v>
      </c>
    </row>
    <row r="35" spans="1:10" ht="24.75" customHeight="1">
      <c r="A35" s="59">
        <v>14</v>
      </c>
      <c r="B35" s="64" t="s">
        <v>78</v>
      </c>
      <c r="C35" s="226">
        <v>315</v>
      </c>
      <c r="D35" s="227"/>
      <c r="E35" s="209">
        <v>26</v>
      </c>
      <c r="F35" s="209"/>
      <c r="G35" s="62" t="s">
        <v>91</v>
      </c>
      <c r="H35" s="59">
        <v>21</v>
      </c>
      <c r="I35" s="59">
        <v>5</v>
      </c>
      <c r="J35" s="59" t="s">
        <v>58</v>
      </c>
    </row>
    <row r="36" spans="1:10" ht="12.75">
      <c r="A36" s="211"/>
      <c r="B36" s="212"/>
      <c r="C36" s="212"/>
      <c r="D36" s="212"/>
      <c r="E36" s="62" t="s">
        <v>93</v>
      </c>
      <c r="F36" s="59">
        <f>E34+E35</f>
        <v>41</v>
      </c>
      <c r="G36" s="209"/>
      <c r="H36" s="71" t="s">
        <v>35</v>
      </c>
      <c r="I36" s="62">
        <f>H34+H35</f>
        <v>27</v>
      </c>
      <c r="J36" s="209"/>
    </row>
    <row r="37" spans="1:10" ht="12.75">
      <c r="A37" s="214"/>
      <c r="B37" s="215"/>
      <c r="C37" s="215"/>
      <c r="D37" s="215"/>
      <c r="E37" s="238" t="s">
        <v>37</v>
      </c>
      <c r="F37" s="238">
        <f>F36</f>
        <v>41</v>
      </c>
      <c r="G37" s="227"/>
      <c r="H37" s="71" t="s">
        <v>36</v>
      </c>
      <c r="I37" s="62">
        <f>I34+I35</f>
        <v>14</v>
      </c>
      <c r="J37" s="209"/>
    </row>
    <row r="38" spans="1:10" ht="12.75">
      <c r="A38" s="217"/>
      <c r="B38" s="218"/>
      <c r="C38" s="218"/>
      <c r="D38" s="218"/>
      <c r="E38" s="238"/>
      <c r="F38" s="238"/>
      <c r="G38" s="237"/>
      <c r="H38" s="237"/>
      <c r="I38" s="237"/>
      <c r="J38" s="227"/>
    </row>
    <row r="39" spans="1:10" ht="12.75">
      <c r="A39" s="81"/>
      <c r="B39" s="81"/>
      <c r="C39" s="81"/>
      <c r="D39" s="81"/>
      <c r="E39" s="82"/>
      <c r="F39" s="82"/>
      <c r="G39" s="81"/>
      <c r="H39" s="81"/>
      <c r="I39" s="81"/>
      <c r="J39" s="81"/>
    </row>
    <row r="40" spans="1:10" ht="12.75">
      <c r="A40" s="81"/>
      <c r="B40" s="81"/>
      <c r="C40" s="81"/>
      <c r="D40" s="81"/>
      <c r="E40" s="82"/>
      <c r="F40" s="83"/>
      <c r="G40" s="81"/>
      <c r="H40" s="81"/>
      <c r="I40" s="81"/>
      <c r="J40" s="81"/>
    </row>
    <row r="41" spans="1:10" ht="15.75">
      <c r="A41" s="10"/>
      <c r="B41" s="11" t="s">
        <v>39</v>
      </c>
      <c r="C41" s="17" t="s">
        <v>86</v>
      </c>
      <c r="D41" s="17"/>
      <c r="E41" s="28">
        <f>F21+F32+F37</f>
        <v>305</v>
      </c>
      <c r="F41" s="13" t="s">
        <v>41</v>
      </c>
      <c r="G41" s="13"/>
      <c r="H41" s="14" t="s">
        <v>35</v>
      </c>
      <c r="I41" s="15">
        <f>I19+I29+I36</f>
        <v>230</v>
      </c>
      <c r="J41" s="2"/>
    </row>
    <row r="42" spans="1:10" ht="12.75" customHeight="1">
      <c r="A42" s="10"/>
      <c r="B42" s="11"/>
      <c r="C42" s="11" t="s">
        <v>55</v>
      </c>
      <c r="D42" s="2"/>
      <c r="E42" s="18">
        <f>F19+F29</f>
        <v>166</v>
      </c>
      <c r="F42" s="13" t="s">
        <v>41</v>
      </c>
      <c r="G42" s="2"/>
      <c r="H42" s="14" t="s">
        <v>36</v>
      </c>
      <c r="I42" s="15">
        <f>I20+I30+I37</f>
        <v>74</v>
      </c>
      <c r="J42" s="2"/>
    </row>
    <row r="43" spans="1:10" ht="12.75" customHeight="1">
      <c r="A43" s="10"/>
      <c r="B43" s="11"/>
      <c r="C43" s="11" t="s">
        <v>75</v>
      </c>
      <c r="D43" s="2"/>
      <c r="E43" s="18">
        <f>F20+F30+F36</f>
        <v>116</v>
      </c>
      <c r="F43" s="13" t="s">
        <v>41</v>
      </c>
      <c r="G43" s="2"/>
      <c r="H43" s="14"/>
      <c r="I43" s="15"/>
      <c r="J43" s="2"/>
    </row>
    <row r="44" spans="1:10" ht="15.75">
      <c r="A44" s="10"/>
      <c r="B44" s="174" t="s">
        <v>61</v>
      </c>
      <c r="C44" s="174"/>
      <c r="D44" s="17"/>
      <c r="E44" s="28">
        <f>F31</f>
        <v>23</v>
      </c>
      <c r="F44" s="13" t="s">
        <v>41</v>
      </c>
      <c r="G44" s="2"/>
      <c r="H44" s="14"/>
      <c r="I44" s="15"/>
      <c r="J44" s="2"/>
    </row>
    <row r="45" spans="1:10" ht="15.75">
      <c r="A45" s="10"/>
      <c r="B45" s="174"/>
      <c r="C45" s="174"/>
      <c r="D45" s="2"/>
      <c r="E45" s="18"/>
      <c r="F45" s="13"/>
      <c r="G45" s="2"/>
      <c r="H45" s="14"/>
      <c r="I45" s="15"/>
      <c r="J45" s="2"/>
    </row>
    <row r="46" spans="1:10" ht="15.75">
      <c r="A46" s="10"/>
      <c r="B46" s="174"/>
      <c r="C46" s="174"/>
      <c r="D46" s="2"/>
      <c r="E46" s="18"/>
      <c r="F46" s="13"/>
      <c r="G46" s="2"/>
      <c r="H46" s="14"/>
      <c r="I46" s="15"/>
      <c r="J46" s="2"/>
    </row>
    <row r="47" spans="1:10" ht="15.75">
      <c r="A47" s="10"/>
      <c r="B47" s="11"/>
      <c r="C47" s="17"/>
      <c r="D47" s="2"/>
      <c r="E47" s="18"/>
      <c r="F47" s="13"/>
      <c r="G47" s="2"/>
      <c r="H47" s="14"/>
      <c r="I47" s="15"/>
      <c r="J47" s="2"/>
    </row>
    <row r="48" spans="1:10" ht="15.75">
      <c r="A48" s="10"/>
      <c r="B48" s="11"/>
      <c r="C48" s="17"/>
      <c r="D48" s="2"/>
      <c r="E48" s="18"/>
      <c r="F48" s="13"/>
      <c r="G48" s="2"/>
      <c r="H48" s="14"/>
      <c r="I48" s="15"/>
      <c r="J48" s="2"/>
    </row>
    <row r="49" spans="1:10" ht="15.75">
      <c r="A49" s="2"/>
      <c r="B49" s="19" t="s">
        <v>88</v>
      </c>
      <c r="C49" s="19"/>
      <c r="D49" s="19"/>
      <c r="E49" s="19"/>
      <c r="F49" s="19"/>
      <c r="G49" s="19"/>
      <c r="H49" s="2"/>
      <c r="I49" s="2"/>
      <c r="J49" s="2"/>
    </row>
    <row r="50" spans="1:10" ht="15.75">
      <c r="A50" s="10"/>
      <c r="B50" s="11"/>
      <c r="C50" s="11"/>
      <c r="D50" s="2"/>
      <c r="E50" s="18"/>
      <c r="F50" s="13"/>
      <c r="G50" s="2"/>
      <c r="H50" s="14"/>
      <c r="I50" s="15"/>
      <c r="J50" s="2"/>
    </row>
    <row r="51" spans="1:10" ht="15.75">
      <c r="A51" s="10"/>
      <c r="B51" s="11"/>
      <c r="C51" s="11"/>
      <c r="D51" s="2"/>
      <c r="E51" s="18"/>
      <c r="F51" s="13"/>
      <c r="G51" s="2"/>
      <c r="H51" s="14"/>
      <c r="I51" s="15"/>
      <c r="J51" s="2"/>
    </row>
    <row r="52" spans="1:10" ht="15.75">
      <c r="A52" s="10"/>
      <c r="B52" s="174"/>
      <c r="C52" s="174"/>
      <c r="D52" s="17"/>
      <c r="E52" s="28"/>
      <c r="F52" s="13"/>
      <c r="G52" s="2"/>
      <c r="H52" s="14"/>
      <c r="I52" s="15"/>
      <c r="J52" s="2"/>
    </row>
    <row r="53" spans="1:10" ht="15.75">
      <c r="A53" s="10"/>
      <c r="B53" s="174"/>
      <c r="C53" s="174"/>
      <c r="D53" s="2"/>
      <c r="E53" s="18"/>
      <c r="F53" s="13"/>
      <c r="G53" s="2"/>
      <c r="H53" s="14"/>
      <c r="I53" s="15"/>
      <c r="J53" s="2"/>
    </row>
    <row r="54" spans="1:10" ht="15.75">
      <c r="A54" s="10"/>
      <c r="B54" s="174"/>
      <c r="C54" s="174"/>
      <c r="D54" s="2"/>
      <c r="E54" s="18"/>
      <c r="F54" s="13"/>
      <c r="G54" s="2"/>
      <c r="H54" s="14"/>
      <c r="I54" s="15"/>
      <c r="J54" s="2"/>
    </row>
    <row r="55" spans="1:10" ht="15.75">
      <c r="A55" s="10"/>
      <c r="B55" s="11"/>
      <c r="C55" s="11"/>
      <c r="D55" s="2"/>
      <c r="E55" s="18"/>
      <c r="F55" s="13"/>
      <c r="G55" s="2"/>
      <c r="H55" s="14"/>
      <c r="I55" s="15"/>
      <c r="J55" s="2"/>
    </row>
    <row r="56" spans="1:10" ht="15.75">
      <c r="A56" s="10"/>
      <c r="B56" s="11"/>
      <c r="C56" s="17"/>
      <c r="D56" s="2"/>
      <c r="E56" s="18"/>
      <c r="F56" s="13"/>
      <c r="G56" s="2"/>
      <c r="H56" s="14"/>
      <c r="I56" s="15"/>
      <c r="J56" s="2"/>
    </row>
    <row r="57" spans="1:10" ht="15.75">
      <c r="A57" s="10"/>
      <c r="B57" s="11"/>
      <c r="C57" s="17"/>
      <c r="D57" s="2"/>
      <c r="E57" s="18"/>
      <c r="F57" s="13"/>
      <c r="G57" s="2"/>
      <c r="H57" s="14"/>
      <c r="I57" s="15"/>
      <c r="J57" s="2"/>
    </row>
    <row r="58" spans="1:10" ht="15.75">
      <c r="A58" s="2"/>
      <c r="B58" s="19"/>
      <c r="C58" s="19"/>
      <c r="D58" s="19"/>
      <c r="E58" s="19"/>
      <c r="F58" s="228"/>
      <c r="G58" s="228"/>
      <c r="H58" s="2"/>
      <c r="I58" s="2"/>
      <c r="J58" s="2"/>
    </row>
  </sheetData>
  <sheetProtection/>
  <mergeCells count="61">
    <mergeCell ref="D24:F24"/>
    <mergeCell ref="A33:J33"/>
    <mergeCell ref="G36:G38"/>
    <mergeCell ref="J36:J38"/>
    <mergeCell ref="H38:I38"/>
    <mergeCell ref="E37:E38"/>
    <mergeCell ref="F37:F38"/>
    <mergeCell ref="J29:J32"/>
    <mergeCell ref="H31:I32"/>
    <mergeCell ref="C15:D15"/>
    <mergeCell ref="E15:F15"/>
    <mergeCell ref="C16:D16"/>
    <mergeCell ref="C17:D17"/>
    <mergeCell ref="E16:F16"/>
    <mergeCell ref="E17:F17"/>
    <mergeCell ref="E18:F18"/>
    <mergeCell ref="C18:D18"/>
    <mergeCell ref="G29:G32"/>
    <mergeCell ref="F58:G58"/>
    <mergeCell ref="E34:F34"/>
    <mergeCell ref="A29:D32"/>
    <mergeCell ref="C34:D34"/>
    <mergeCell ref="A36:D38"/>
    <mergeCell ref="E35:F35"/>
    <mergeCell ref="C35:D35"/>
    <mergeCell ref="B46:C46"/>
    <mergeCell ref="B52:C52"/>
    <mergeCell ref="D25:F25"/>
    <mergeCell ref="D26:F26"/>
    <mergeCell ref="D27:F27"/>
    <mergeCell ref="D28:F28"/>
    <mergeCell ref="B53:C53"/>
    <mergeCell ref="B54:C54"/>
    <mergeCell ref="J19:J21"/>
    <mergeCell ref="H21:I21"/>
    <mergeCell ref="A22:J22"/>
    <mergeCell ref="D23:F23"/>
    <mergeCell ref="G19:G21"/>
    <mergeCell ref="A19:D21"/>
    <mergeCell ref="B44:C44"/>
    <mergeCell ref="B45:C45"/>
    <mergeCell ref="C14:D14"/>
    <mergeCell ref="E14:F14"/>
    <mergeCell ref="G10:G11"/>
    <mergeCell ref="A12:J12"/>
    <mergeCell ref="C13:D13"/>
    <mergeCell ref="E13:F13"/>
    <mergeCell ref="A10:A11"/>
    <mergeCell ref="B10:B11"/>
    <mergeCell ref="C10:C11"/>
    <mergeCell ref="D10:F11"/>
    <mergeCell ref="J10:J11"/>
    <mergeCell ref="H10:I10"/>
    <mergeCell ref="F1:J1"/>
    <mergeCell ref="F2:J2"/>
    <mergeCell ref="F3:J3"/>
    <mergeCell ref="F4:J4"/>
    <mergeCell ref="A6:J6"/>
    <mergeCell ref="A7:J7"/>
    <mergeCell ref="A8:J8"/>
    <mergeCell ref="A9:J9"/>
  </mergeCells>
  <printOptions/>
  <pageMargins left="0.5905511811023623" right="0.18" top="0.7874015748031497" bottom="0.7874015748031497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89"/>
  <sheetViews>
    <sheetView tabSelected="1" view="pageBreakPreview" zoomScale="50" zoomScaleSheetLayoutView="50" zoomScalePageLayoutView="0" workbookViewId="0" topLeftCell="G1">
      <selection activeCell="A7" sqref="A7:Q7"/>
    </sheetView>
  </sheetViews>
  <sheetFormatPr defaultColWidth="9.140625" defaultRowHeight="12.75"/>
  <cols>
    <col min="1" max="1" width="12.28125" style="0" customWidth="1"/>
    <col min="2" max="2" width="21.8515625" style="0" customWidth="1"/>
    <col min="3" max="3" width="185.8515625" style="0" customWidth="1"/>
    <col min="4" max="4" width="25.421875" style="0" customWidth="1"/>
    <col min="5" max="5" width="16.7109375" style="0" customWidth="1"/>
    <col min="6" max="6" width="9.140625" style="0" hidden="1" customWidth="1"/>
    <col min="7" max="7" width="25.57421875" style="0" customWidth="1"/>
    <col min="8" max="8" width="15.00390625" style="0" customWidth="1"/>
    <col min="9" max="9" width="10.57421875" style="0" customWidth="1"/>
    <col min="10" max="11" width="10.421875" style="0" customWidth="1"/>
    <col min="12" max="14" width="10.57421875" style="0" customWidth="1"/>
    <col min="15" max="16" width="12.00390625" style="0" customWidth="1"/>
    <col min="17" max="17" width="61.57421875" style="0" customWidth="1"/>
  </cols>
  <sheetData>
    <row r="1" spans="1:17" ht="21" customHeight="1">
      <c r="A1" s="86"/>
      <c r="B1" s="86"/>
      <c r="C1" s="87"/>
      <c r="D1" s="87"/>
      <c r="E1" s="87"/>
      <c r="F1" s="87"/>
      <c r="G1" s="86"/>
      <c r="H1" s="256" t="s">
        <v>100</v>
      </c>
      <c r="I1" s="256"/>
      <c r="J1" s="256"/>
      <c r="K1" s="256"/>
      <c r="L1" s="256"/>
      <c r="M1" s="256"/>
      <c r="N1" s="256"/>
      <c r="O1" s="256"/>
      <c r="P1" s="256"/>
      <c r="Q1" s="256"/>
    </row>
    <row r="2" spans="1:17" ht="36" customHeight="1">
      <c r="A2" s="86"/>
      <c r="B2" s="86"/>
      <c r="C2" s="87"/>
      <c r="D2" s="87"/>
      <c r="E2" s="87"/>
      <c r="F2" s="87"/>
      <c r="G2" s="86"/>
      <c r="H2" s="257" t="s">
        <v>106</v>
      </c>
      <c r="I2" s="257"/>
      <c r="J2" s="257"/>
      <c r="K2" s="257"/>
      <c r="L2" s="257"/>
      <c r="M2" s="257"/>
      <c r="N2" s="257"/>
      <c r="O2" s="257"/>
      <c r="P2" s="257"/>
      <c r="Q2" s="257"/>
    </row>
    <row r="3" spans="1:17" ht="22.5" customHeight="1">
      <c r="A3" s="86"/>
      <c r="B3" s="86"/>
      <c r="C3" s="87"/>
      <c r="D3" s="87"/>
      <c r="E3" s="87"/>
      <c r="F3" s="87"/>
      <c r="G3" s="86"/>
      <c r="H3" s="256" t="s">
        <v>101</v>
      </c>
      <c r="I3" s="256"/>
      <c r="J3" s="256"/>
      <c r="K3" s="256"/>
      <c r="L3" s="256"/>
      <c r="M3" s="256"/>
      <c r="N3" s="256"/>
      <c r="O3" s="256"/>
      <c r="P3" s="256"/>
      <c r="Q3" s="256"/>
    </row>
    <row r="4" spans="1:17" ht="23.25" customHeight="1">
      <c r="A4" s="86"/>
      <c r="B4" s="86"/>
      <c r="C4" s="87"/>
      <c r="D4" s="87"/>
      <c r="E4" s="87"/>
      <c r="F4" s="87"/>
      <c r="G4" s="86"/>
      <c r="H4" s="256" t="s">
        <v>136</v>
      </c>
      <c r="I4" s="256"/>
      <c r="J4" s="256"/>
      <c r="K4" s="256"/>
      <c r="L4" s="256"/>
      <c r="M4" s="256"/>
      <c r="N4" s="256"/>
      <c r="O4" s="256"/>
      <c r="P4" s="256"/>
      <c r="Q4" s="256"/>
    </row>
    <row r="5" spans="1:17" ht="15.75" customHeight="1">
      <c r="A5" s="86"/>
      <c r="B5" s="86"/>
      <c r="C5" s="86"/>
      <c r="D5" s="86"/>
      <c r="E5" s="86"/>
      <c r="F5" s="86"/>
      <c r="G5" s="86"/>
      <c r="H5" s="86"/>
      <c r="I5" s="88"/>
      <c r="J5" s="88"/>
      <c r="K5" s="88"/>
      <c r="L5" s="88"/>
      <c r="M5" s="88"/>
      <c r="N5" s="88"/>
      <c r="O5" s="88"/>
      <c r="P5" s="88"/>
      <c r="Q5" s="87"/>
    </row>
    <row r="6" spans="1:17" ht="25.5" customHeight="1">
      <c r="A6" s="258" t="s">
        <v>130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/>
    </row>
    <row r="7" spans="1:17" ht="24" customHeight="1">
      <c r="A7" s="261" t="s">
        <v>107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59"/>
    </row>
    <row r="8" spans="1:17" ht="22.5" customHeight="1">
      <c r="A8" s="260" t="s">
        <v>137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59"/>
    </row>
    <row r="9" spans="1:17" ht="12" customHeight="1">
      <c r="A9" s="262"/>
      <c r="B9" s="262"/>
      <c r="C9" s="263"/>
      <c r="D9" s="263"/>
      <c r="E9" s="263"/>
      <c r="F9" s="263"/>
      <c r="G9" s="263"/>
      <c r="H9" s="263"/>
      <c r="I9" s="263"/>
      <c r="J9" s="263"/>
      <c r="K9" s="89"/>
      <c r="L9" s="89"/>
      <c r="M9" s="89"/>
      <c r="N9" s="89"/>
      <c r="O9" s="89"/>
      <c r="P9" s="89"/>
      <c r="Q9" s="87"/>
    </row>
    <row r="10" spans="1:17" ht="53.25" customHeight="1">
      <c r="A10" s="253" t="s">
        <v>0</v>
      </c>
      <c r="B10" s="264" t="s">
        <v>117</v>
      </c>
      <c r="C10" s="253" t="s">
        <v>113</v>
      </c>
      <c r="D10" s="253" t="s">
        <v>104</v>
      </c>
      <c r="E10" s="253" t="s">
        <v>2</v>
      </c>
      <c r="F10" s="253" t="s">
        <v>118</v>
      </c>
      <c r="G10" s="253"/>
      <c r="H10" s="253"/>
      <c r="I10" s="253" t="s">
        <v>6</v>
      </c>
      <c r="J10" s="253"/>
      <c r="K10" s="251" t="s">
        <v>150</v>
      </c>
      <c r="L10" s="268"/>
      <c r="M10" s="251" t="s">
        <v>149</v>
      </c>
      <c r="N10" s="268"/>
      <c r="O10" s="251" t="s">
        <v>172</v>
      </c>
      <c r="P10" s="268"/>
      <c r="Q10" s="253" t="s">
        <v>171</v>
      </c>
    </row>
    <row r="11" spans="1:17" ht="24.75" customHeight="1">
      <c r="A11" s="253"/>
      <c r="B11" s="265"/>
      <c r="C11" s="253"/>
      <c r="D11" s="253"/>
      <c r="E11" s="253"/>
      <c r="F11" s="253"/>
      <c r="G11" s="253"/>
      <c r="H11" s="253"/>
      <c r="I11" s="92" t="s">
        <v>9</v>
      </c>
      <c r="J11" s="92" t="s">
        <v>10</v>
      </c>
      <c r="K11" s="92" t="s">
        <v>9</v>
      </c>
      <c r="L11" s="93" t="s">
        <v>10</v>
      </c>
      <c r="M11" s="93" t="s">
        <v>9</v>
      </c>
      <c r="N11" s="92" t="s">
        <v>10</v>
      </c>
      <c r="O11" s="93" t="s">
        <v>9</v>
      </c>
      <c r="P11" s="92" t="s">
        <v>10</v>
      </c>
      <c r="Q11" s="253"/>
    </row>
    <row r="12" spans="1:17" ht="24.75" customHeight="1">
      <c r="A12" s="266" t="s">
        <v>115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42"/>
    </row>
    <row r="13" spans="1:17" ht="26.25" customHeight="1">
      <c r="A13" s="251" t="s">
        <v>11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39"/>
    </row>
    <row r="14" spans="1:17" ht="24.75" customHeight="1">
      <c r="A14" s="95">
        <v>1</v>
      </c>
      <c r="B14" s="96" t="s">
        <v>121</v>
      </c>
      <c r="C14" s="97" t="s">
        <v>21</v>
      </c>
      <c r="D14" s="95" t="s">
        <v>108</v>
      </c>
      <c r="E14" s="241">
        <v>13</v>
      </c>
      <c r="F14" s="241"/>
      <c r="G14" s="241">
        <v>23</v>
      </c>
      <c r="H14" s="241"/>
      <c r="I14" s="95">
        <v>23</v>
      </c>
      <c r="J14" s="95">
        <v>0</v>
      </c>
      <c r="K14" s="95">
        <v>2</v>
      </c>
      <c r="L14" s="95"/>
      <c r="M14" s="95"/>
      <c r="N14" s="95"/>
      <c r="O14" s="95">
        <v>1</v>
      </c>
      <c r="P14" s="95"/>
      <c r="Q14" s="98" t="s">
        <v>151</v>
      </c>
    </row>
    <row r="15" spans="1:17" ht="26.25" customHeight="1">
      <c r="A15" s="95">
        <f>A14+1</f>
        <v>2</v>
      </c>
      <c r="B15" s="96" t="s">
        <v>139</v>
      </c>
      <c r="C15" s="97" t="s">
        <v>138</v>
      </c>
      <c r="D15" s="95" t="s">
        <v>108</v>
      </c>
      <c r="E15" s="241">
        <v>14</v>
      </c>
      <c r="F15" s="241"/>
      <c r="G15" s="241">
        <v>24</v>
      </c>
      <c r="H15" s="241"/>
      <c r="I15" s="95">
        <v>23</v>
      </c>
      <c r="J15" s="95">
        <v>1</v>
      </c>
      <c r="K15" s="95"/>
      <c r="L15" s="95"/>
      <c r="M15" s="95"/>
      <c r="N15" s="95"/>
      <c r="O15" s="95">
        <v>2</v>
      </c>
      <c r="P15" s="95"/>
      <c r="Q15" s="98" t="s">
        <v>152</v>
      </c>
    </row>
    <row r="16" spans="1:17" ht="24.75" customHeight="1">
      <c r="A16" s="95">
        <f>A15+1</f>
        <v>3</v>
      </c>
      <c r="B16" s="96" t="s">
        <v>131</v>
      </c>
      <c r="C16" s="100" t="s">
        <v>16</v>
      </c>
      <c r="D16" s="95" t="s">
        <v>108</v>
      </c>
      <c r="E16" s="241">
        <v>15</v>
      </c>
      <c r="F16" s="241"/>
      <c r="G16" s="241">
        <v>25</v>
      </c>
      <c r="H16" s="241"/>
      <c r="I16" s="95">
        <v>22</v>
      </c>
      <c r="J16" s="95">
        <v>3</v>
      </c>
      <c r="K16" s="95"/>
      <c r="L16" s="95"/>
      <c r="M16" s="95"/>
      <c r="N16" s="95"/>
      <c r="O16" s="95">
        <v>3</v>
      </c>
      <c r="P16" s="95"/>
      <c r="Q16" s="98" t="s">
        <v>153</v>
      </c>
    </row>
    <row r="17" spans="1:17" ht="25.5" customHeight="1">
      <c r="A17" s="95">
        <f>A16+1</f>
        <v>4</v>
      </c>
      <c r="B17" s="96" t="s">
        <v>140</v>
      </c>
      <c r="C17" s="100" t="s">
        <v>141</v>
      </c>
      <c r="D17" s="95" t="s">
        <v>108</v>
      </c>
      <c r="E17" s="241">
        <v>16</v>
      </c>
      <c r="F17" s="241"/>
      <c r="G17" s="241">
        <v>24</v>
      </c>
      <c r="H17" s="241"/>
      <c r="I17" s="95">
        <v>0</v>
      </c>
      <c r="J17" s="95">
        <v>24</v>
      </c>
      <c r="K17" s="95"/>
      <c r="L17" s="95">
        <v>1</v>
      </c>
      <c r="M17" s="95"/>
      <c r="N17" s="95"/>
      <c r="O17" s="95"/>
      <c r="P17" s="95">
        <v>4</v>
      </c>
      <c r="Q17" s="98" t="s">
        <v>154</v>
      </c>
    </row>
    <row r="18" spans="1:17" ht="26.25" customHeight="1">
      <c r="A18" s="243"/>
      <c r="B18" s="244"/>
      <c r="C18" s="244"/>
      <c r="D18" s="244"/>
      <c r="E18" s="244"/>
      <c r="F18" s="103"/>
      <c r="G18" s="104" t="s">
        <v>112</v>
      </c>
      <c r="H18" s="105">
        <f>G14+G15+G16+G17</f>
        <v>96</v>
      </c>
      <c r="I18" s="106">
        <f>SUM(I14:I17)</f>
        <v>68</v>
      </c>
      <c r="J18" s="106">
        <f>SUM(J14:J17)</f>
        <v>28</v>
      </c>
      <c r="K18" s="107"/>
      <c r="L18" s="107"/>
      <c r="M18" s="107"/>
      <c r="N18" s="107"/>
      <c r="O18" s="107"/>
      <c r="P18" s="107"/>
      <c r="Q18" s="239"/>
    </row>
    <row r="19" spans="1:17" ht="25.5" customHeight="1">
      <c r="A19" s="245"/>
      <c r="B19" s="246"/>
      <c r="C19" s="246"/>
      <c r="D19" s="246"/>
      <c r="E19" s="246"/>
      <c r="F19" s="108"/>
      <c r="G19" s="109" t="s">
        <v>37</v>
      </c>
      <c r="H19" s="110">
        <f>H18</f>
        <v>96</v>
      </c>
      <c r="I19" s="254"/>
      <c r="J19" s="255"/>
      <c r="K19" s="107"/>
      <c r="L19" s="107"/>
      <c r="M19" s="107"/>
      <c r="N19" s="107"/>
      <c r="O19" s="107"/>
      <c r="P19" s="107"/>
      <c r="Q19" s="242"/>
    </row>
    <row r="20" spans="1:17" ht="24" customHeight="1">
      <c r="A20" s="251" t="s">
        <v>19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39"/>
    </row>
    <row r="21" spans="1:17" ht="25.5" customHeight="1">
      <c r="A21" s="95">
        <v>5</v>
      </c>
      <c r="B21" s="96" t="s">
        <v>120</v>
      </c>
      <c r="C21" s="97" t="s">
        <v>14</v>
      </c>
      <c r="D21" s="95" t="s">
        <v>108</v>
      </c>
      <c r="E21" s="241">
        <v>22</v>
      </c>
      <c r="F21" s="241"/>
      <c r="G21" s="241">
        <v>18</v>
      </c>
      <c r="H21" s="241"/>
      <c r="I21" s="95">
        <v>4</v>
      </c>
      <c r="J21" s="95">
        <v>14</v>
      </c>
      <c r="K21" s="95"/>
      <c r="L21" s="95"/>
      <c r="M21" s="95"/>
      <c r="N21" s="95"/>
      <c r="O21" s="95">
        <v>1</v>
      </c>
      <c r="P21" s="95">
        <v>1</v>
      </c>
      <c r="Q21" s="98" t="s">
        <v>155</v>
      </c>
    </row>
    <row r="22" spans="1:17" ht="24.75" customHeight="1">
      <c r="A22" s="95">
        <v>6</v>
      </c>
      <c r="B22" s="96" t="s">
        <v>131</v>
      </c>
      <c r="C22" s="97" t="s">
        <v>16</v>
      </c>
      <c r="D22" s="95" t="s">
        <v>108</v>
      </c>
      <c r="E22" s="241">
        <v>25</v>
      </c>
      <c r="F22" s="241"/>
      <c r="G22" s="241">
        <v>23</v>
      </c>
      <c r="H22" s="241"/>
      <c r="I22" s="95">
        <v>22</v>
      </c>
      <c r="J22" s="95">
        <v>1</v>
      </c>
      <c r="K22" s="95"/>
      <c r="L22" s="95"/>
      <c r="M22" s="95"/>
      <c r="N22" s="95"/>
      <c r="O22" s="95"/>
      <c r="P22" s="95"/>
      <c r="Q22" s="98" t="s">
        <v>156</v>
      </c>
    </row>
    <row r="23" spans="1:17" ht="24" customHeight="1">
      <c r="A23" s="95">
        <v>7</v>
      </c>
      <c r="B23" s="96" t="s">
        <v>132</v>
      </c>
      <c r="C23" s="99" t="s">
        <v>65</v>
      </c>
      <c r="D23" s="95" t="s">
        <v>108</v>
      </c>
      <c r="E23" s="241">
        <v>26</v>
      </c>
      <c r="F23" s="241"/>
      <c r="G23" s="241">
        <v>20</v>
      </c>
      <c r="H23" s="241"/>
      <c r="I23" s="95">
        <v>0</v>
      </c>
      <c r="J23" s="95">
        <v>20</v>
      </c>
      <c r="K23" s="95"/>
      <c r="L23" s="95">
        <v>3</v>
      </c>
      <c r="M23" s="95"/>
      <c r="N23" s="95">
        <v>2</v>
      </c>
      <c r="O23" s="95"/>
      <c r="P23" s="95">
        <v>2</v>
      </c>
      <c r="Q23" s="98" t="s">
        <v>157</v>
      </c>
    </row>
    <row r="24" spans="1:17" ht="25.5" customHeight="1">
      <c r="A24" s="95">
        <v>8</v>
      </c>
      <c r="B24" s="96" t="s">
        <v>133</v>
      </c>
      <c r="C24" s="100" t="s">
        <v>142</v>
      </c>
      <c r="D24" s="95" t="s">
        <v>108</v>
      </c>
      <c r="E24" s="241">
        <v>27</v>
      </c>
      <c r="F24" s="241"/>
      <c r="G24" s="241">
        <v>22</v>
      </c>
      <c r="H24" s="241"/>
      <c r="I24" s="95">
        <v>22</v>
      </c>
      <c r="J24" s="95">
        <v>0</v>
      </c>
      <c r="K24" s="95">
        <v>1</v>
      </c>
      <c r="L24" s="95"/>
      <c r="M24" s="95"/>
      <c r="N24" s="95"/>
      <c r="O24" s="95">
        <v>3</v>
      </c>
      <c r="P24" s="95"/>
      <c r="Q24" s="98" t="s">
        <v>158</v>
      </c>
    </row>
    <row r="25" spans="1:17" ht="28.5" customHeight="1">
      <c r="A25" s="243"/>
      <c r="B25" s="244"/>
      <c r="C25" s="244"/>
      <c r="D25" s="244"/>
      <c r="E25" s="244"/>
      <c r="F25" s="103"/>
      <c r="G25" s="104" t="s">
        <v>112</v>
      </c>
      <c r="H25" s="105">
        <f>G21+G22+G23+G24</f>
        <v>83</v>
      </c>
      <c r="I25" s="111">
        <f>SUM(I21:I24)</f>
        <v>48</v>
      </c>
      <c r="J25" s="111">
        <f>SUM(J21:J24)</f>
        <v>35</v>
      </c>
      <c r="K25" s="112"/>
      <c r="L25" s="107"/>
      <c r="M25" s="107"/>
      <c r="N25" s="107"/>
      <c r="O25" s="107"/>
      <c r="P25" s="107"/>
      <c r="Q25" s="239"/>
    </row>
    <row r="26" spans="1:17" ht="28.5" customHeight="1">
      <c r="A26" s="245"/>
      <c r="B26" s="246"/>
      <c r="C26" s="246"/>
      <c r="D26" s="246"/>
      <c r="E26" s="246"/>
      <c r="F26" s="108"/>
      <c r="G26" s="113" t="s">
        <v>37</v>
      </c>
      <c r="H26" s="114">
        <f>H25</f>
        <v>83</v>
      </c>
      <c r="I26" s="274"/>
      <c r="J26" s="274"/>
      <c r="K26" s="107"/>
      <c r="L26" s="107"/>
      <c r="M26" s="107"/>
      <c r="N26" s="107"/>
      <c r="O26" s="107"/>
      <c r="P26" s="107"/>
      <c r="Q26" s="240"/>
    </row>
    <row r="27" spans="1:17" ht="25.5" customHeight="1">
      <c r="A27" s="251" t="s">
        <v>25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39"/>
    </row>
    <row r="28" spans="1:17" ht="27" customHeight="1">
      <c r="A28" s="95">
        <v>9</v>
      </c>
      <c r="B28" s="96" t="s">
        <v>119</v>
      </c>
      <c r="C28" s="97" t="s">
        <v>12</v>
      </c>
      <c r="D28" s="95" t="s">
        <v>55</v>
      </c>
      <c r="E28" s="241">
        <v>31</v>
      </c>
      <c r="F28" s="241"/>
      <c r="G28" s="241">
        <v>22</v>
      </c>
      <c r="H28" s="241"/>
      <c r="I28" s="95">
        <v>21</v>
      </c>
      <c r="J28" s="95">
        <v>1</v>
      </c>
      <c r="K28" s="95"/>
      <c r="L28" s="95">
        <v>1</v>
      </c>
      <c r="M28" s="95"/>
      <c r="N28" s="95"/>
      <c r="O28" s="95"/>
      <c r="P28" s="95"/>
      <c r="Q28" s="98" t="s">
        <v>159</v>
      </c>
    </row>
    <row r="29" spans="1:17" ht="24.75" customHeight="1">
      <c r="A29" s="95">
        <v>10</v>
      </c>
      <c r="B29" s="96" t="s">
        <v>120</v>
      </c>
      <c r="C29" s="97" t="s">
        <v>14</v>
      </c>
      <c r="D29" s="95" t="s">
        <v>55</v>
      </c>
      <c r="E29" s="241">
        <v>32</v>
      </c>
      <c r="F29" s="241"/>
      <c r="G29" s="241">
        <v>21</v>
      </c>
      <c r="H29" s="241"/>
      <c r="I29" s="95">
        <v>4</v>
      </c>
      <c r="J29" s="95">
        <v>17</v>
      </c>
      <c r="K29" s="95"/>
      <c r="L29" s="95"/>
      <c r="M29" s="95"/>
      <c r="N29" s="95"/>
      <c r="O29" s="95"/>
      <c r="P29" s="95">
        <v>1</v>
      </c>
      <c r="Q29" s="98" t="s">
        <v>160</v>
      </c>
    </row>
    <row r="30" spans="1:17" ht="24" customHeight="1">
      <c r="A30" s="95">
        <v>11</v>
      </c>
      <c r="B30" s="96" t="s">
        <v>121</v>
      </c>
      <c r="C30" s="99" t="s">
        <v>21</v>
      </c>
      <c r="D30" s="95" t="s">
        <v>55</v>
      </c>
      <c r="E30" s="241">
        <v>33</v>
      </c>
      <c r="F30" s="241"/>
      <c r="G30" s="241">
        <v>19</v>
      </c>
      <c r="H30" s="241"/>
      <c r="I30" s="95">
        <v>17</v>
      </c>
      <c r="J30" s="95">
        <v>2</v>
      </c>
      <c r="K30" s="95"/>
      <c r="L30" s="95"/>
      <c r="M30" s="95"/>
      <c r="N30" s="95"/>
      <c r="O30" s="95">
        <v>4</v>
      </c>
      <c r="P30" s="95">
        <v>1</v>
      </c>
      <c r="Q30" s="98" t="s">
        <v>161</v>
      </c>
    </row>
    <row r="31" spans="1:17" ht="25.5" customHeight="1">
      <c r="A31" s="95">
        <v>12</v>
      </c>
      <c r="B31" s="96" t="s">
        <v>122</v>
      </c>
      <c r="C31" s="100" t="s">
        <v>144</v>
      </c>
      <c r="D31" s="95" t="s">
        <v>55</v>
      </c>
      <c r="E31" s="241">
        <v>34</v>
      </c>
      <c r="F31" s="241"/>
      <c r="G31" s="241">
        <v>25</v>
      </c>
      <c r="H31" s="241"/>
      <c r="I31" s="95">
        <v>24</v>
      </c>
      <c r="J31" s="95">
        <v>1</v>
      </c>
      <c r="K31" s="95"/>
      <c r="L31" s="95"/>
      <c r="M31" s="95"/>
      <c r="N31" s="95"/>
      <c r="O31" s="95">
        <v>2</v>
      </c>
      <c r="P31" s="95"/>
      <c r="Q31" s="98" t="s">
        <v>162</v>
      </c>
    </row>
    <row r="32" spans="1:17" ht="28.5" customHeight="1">
      <c r="A32" s="101"/>
      <c r="B32" s="116"/>
      <c r="C32" s="102"/>
      <c r="D32" s="102"/>
      <c r="E32" s="102"/>
      <c r="F32" s="103"/>
      <c r="G32" s="104" t="s">
        <v>109</v>
      </c>
      <c r="H32" s="105">
        <f>G28+G29+G30+G31</f>
        <v>87</v>
      </c>
      <c r="I32" s="111">
        <f>SUM(I28:I31)</f>
        <v>66</v>
      </c>
      <c r="J32" s="111">
        <f>SUM(J28:J31)</f>
        <v>21</v>
      </c>
      <c r="K32" s="107"/>
      <c r="L32" s="107"/>
      <c r="M32" s="107"/>
      <c r="N32" s="107"/>
      <c r="O32" s="107"/>
      <c r="P32" s="107"/>
      <c r="Q32" s="239"/>
    </row>
    <row r="33" spans="1:17" ht="27" customHeight="1">
      <c r="A33" s="117"/>
      <c r="B33" s="118"/>
      <c r="C33" s="118"/>
      <c r="D33" s="118"/>
      <c r="E33" s="118"/>
      <c r="F33" s="108"/>
      <c r="G33" s="113" t="s">
        <v>37</v>
      </c>
      <c r="H33" s="114">
        <f>H32</f>
        <v>87</v>
      </c>
      <c r="I33" s="274"/>
      <c r="J33" s="274"/>
      <c r="K33" s="107"/>
      <c r="L33" s="107"/>
      <c r="M33" s="107"/>
      <c r="N33" s="107"/>
      <c r="O33" s="107"/>
      <c r="P33" s="107"/>
      <c r="Q33" s="240"/>
    </row>
    <row r="34" spans="1:17" ht="15" customHeight="1">
      <c r="A34" s="117"/>
      <c r="B34" s="118"/>
      <c r="C34" s="118"/>
      <c r="D34" s="118"/>
      <c r="E34" s="118"/>
      <c r="F34" s="119"/>
      <c r="G34" s="120"/>
      <c r="H34" s="121"/>
      <c r="I34" s="107"/>
      <c r="J34" s="107"/>
      <c r="K34" s="107"/>
      <c r="L34" s="107"/>
      <c r="M34" s="107"/>
      <c r="N34" s="107"/>
      <c r="O34" s="107"/>
      <c r="P34" s="107"/>
      <c r="Q34" s="115"/>
    </row>
    <row r="35" spans="1:17" ht="15.75" customHeight="1">
      <c r="A35" s="122"/>
      <c r="B35" s="123"/>
      <c r="C35" s="273" t="s">
        <v>134</v>
      </c>
      <c r="D35" s="123" t="s">
        <v>146</v>
      </c>
      <c r="E35" s="91">
        <f>H19+H26+H33</f>
        <v>266</v>
      </c>
      <c r="F35" s="123"/>
      <c r="G35" s="124" t="s">
        <v>41</v>
      </c>
      <c r="H35" s="125"/>
      <c r="I35" s="126" t="s">
        <v>35</v>
      </c>
      <c r="J35" s="127">
        <f>I18+I25+I32</f>
        <v>182</v>
      </c>
      <c r="K35" s="127"/>
      <c r="L35" s="127"/>
      <c r="M35" s="127"/>
      <c r="N35" s="127"/>
      <c r="O35" s="127"/>
      <c r="P35" s="127"/>
      <c r="Q35" s="115"/>
    </row>
    <row r="36" spans="1:17" ht="20.25" customHeight="1">
      <c r="A36" s="122"/>
      <c r="B36" s="123"/>
      <c r="C36" s="273"/>
      <c r="D36" s="125"/>
      <c r="E36" s="125"/>
      <c r="F36" s="128"/>
      <c r="G36" s="125"/>
      <c r="H36" s="125"/>
      <c r="I36" s="126" t="s">
        <v>36</v>
      </c>
      <c r="J36" s="127">
        <f>J18+J25+J32</f>
        <v>84</v>
      </c>
      <c r="K36" s="127"/>
      <c r="L36" s="127"/>
      <c r="M36" s="127"/>
      <c r="N36" s="127"/>
      <c r="O36" s="127"/>
      <c r="P36" s="127"/>
      <c r="Q36" s="115"/>
    </row>
    <row r="37" spans="1:17" ht="21" customHeight="1">
      <c r="A37" s="122"/>
      <c r="B37" s="123"/>
      <c r="C37" s="129"/>
      <c r="D37" s="130" t="s">
        <v>55</v>
      </c>
      <c r="E37" s="131">
        <f>H33</f>
        <v>87</v>
      </c>
      <c r="F37" s="132"/>
      <c r="G37" s="133" t="s">
        <v>41</v>
      </c>
      <c r="H37" s="125"/>
      <c r="I37" s="126"/>
      <c r="J37" s="127"/>
      <c r="K37" s="127"/>
      <c r="L37" s="127"/>
      <c r="M37" s="127"/>
      <c r="N37" s="127"/>
      <c r="O37" s="127"/>
      <c r="P37" s="127"/>
      <c r="Q37" s="115"/>
    </row>
    <row r="38" spans="1:17" ht="15" customHeight="1">
      <c r="A38" s="122"/>
      <c r="B38" s="123"/>
      <c r="C38" s="129"/>
      <c r="D38" s="134" t="s">
        <v>108</v>
      </c>
      <c r="E38" s="135">
        <f>H19+H26</f>
        <v>179</v>
      </c>
      <c r="F38" s="132"/>
      <c r="G38" s="124" t="s">
        <v>41</v>
      </c>
      <c r="H38" s="125"/>
      <c r="I38" s="126"/>
      <c r="J38" s="127"/>
      <c r="K38" s="127"/>
      <c r="L38" s="127"/>
      <c r="M38" s="127"/>
      <c r="N38" s="127"/>
      <c r="O38" s="127"/>
      <c r="P38" s="127"/>
      <c r="Q38" s="115"/>
    </row>
    <row r="39" spans="1:17" ht="15" customHeight="1">
      <c r="A39" s="136"/>
      <c r="B39" s="123"/>
      <c r="C39" s="129"/>
      <c r="D39" s="134"/>
      <c r="E39" s="135"/>
      <c r="F39" s="132"/>
      <c r="G39" s="124"/>
      <c r="H39" s="125"/>
      <c r="I39" s="126"/>
      <c r="J39" s="127"/>
      <c r="K39" s="127"/>
      <c r="L39" s="127"/>
      <c r="M39" s="127"/>
      <c r="N39" s="127"/>
      <c r="O39" s="127"/>
      <c r="P39" s="127"/>
      <c r="Q39" s="115"/>
    </row>
    <row r="40" spans="1:17" ht="27" customHeight="1">
      <c r="A40" s="247" t="s">
        <v>116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9"/>
    </row>
    <row r="41" spans="1:17" ht="23.25" customHeight="1">
      <c r="A41" s="247" t="s">
        <v>11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9"/>
    </row>
    <row r="42" spans="1:17" ht="27" customHeight="1">
      <c r="A42" s="95">
        <v>13</v>
      </c>
      <c r="B42" s="96" t="s">
        <v>143</v>
      </c>
      <c r="C42" s="137" t="s">
        <v>67</v>
      </c>
      <c r="D42" s="95" t="s">
        <v>58</v>
      </c>
      <c r="E42" s="250">
        <v>112</v>
      </c>
      <c r="F42" s="250"/>
      <c r="G42" s="250">
        <v>25</v>
      </c>
      <c r="H42" s="250"/>
      <c r="I42" s="138">
        <v>4</v>
      </c>
      <c r="J42" s="138">
        <v>21</v>
      </c>
      <c r="K42" s="138"/>
      <c r="L42" s="138">
        <v>5</v>
      </c>
      <c r="M42" s="138"/>
      <c r="N42" s="138"/>
      <c r="O42" s="138"/>
      <c r="P42" s="138">
        <v>1</v>
      </c>
      <c r="Q42" s="98" t="s">
        <v>163</v>
      </c>
    </row>
    <row r="43" spans="1:17" ht="26.25" customHeight="1">
      <c r="A43" s="95">
        <v>14</v>
      </c>
      <c r="B43" s="96" t="s">
        <v>126</v>
      </c>
      <c r="C43" s="97" t="s">
        <v>127</v>
      </c>
      <c r="D43" s="95" t="s">
        <v>58</v>
      </c>
      <c r="E43" s="241">
        <v>114</v>
      </c>
      <c r="F43" s="241"/>
      <c r="G43" s="241">
        <v>25</v>
      </c>
      <c r="H43" s="241"/>
      <c r="I43" s="106">
        <v>25</v>
      </c>
      <c r="J43" s="106">
        <v>0</v>
      </c>
      <c r="K43" s="106"/>
      <c r="L43" s="106"/>
      <c r="M43" s="106">
        <v>1</v>
      </c>
      <c r="N43" s="106"/>
      <c r="O43" s="106">
        <v>1</v>
      </c>
      <c r="P43" s="106"/>
      <c r="Q43" s="98" t="s">
        <v>164</v>
      </c>
    </row>
    <row r="44" spans="1:17" ht="23.25" customHeight="1">
      <c r="A44" s="139"/>
      <c r="B44" s="119"/>
      <c r="C44" s="119"/>
      <c r="D44" s="116"/>
      <c r="E44" s="119"/>
      <c r="F44" s="108"/>
      <c r="G44" s="104" t="s">
        <v>110</v>
      </c>
      <c r="H44" s="105">
        <f>G42+G43</f>
        <v>50</v>
      </c>
      <c r="I44" s="111">
        <f>SUM(I42:I43)</f>
        <v>29</v>
      </c>
      <c r="J44" s="111">
        <f>SUM(J42:J43)</f>
        <v>21</v>
      </c>
      <c r="K44" s="107"/>
      <c r="L44" s="107"/>
      <c r="M44" s="107"/>
      <c r="N44" s="107"/>
      <c r="O44" s="107"/>
      <c r="P44" s="107"/>
      <c r="Q44" s="140"/>
    </row>
    <row r="45" spans="1:17" ht="23.25" customHeight="1">
      <c r="A45" s="139"/>
      <c r="B45" s="119"/>
      <c r="C45" s="119"/>
      <c r="D45" s="119"/>
      <c r="E45" s="119"/>
      <c r="F45" s="108"/>
      <c r="G45" s="109" t="s">
        <v>37</v>
      </c>
      <c r="H45" s="110">
        <f>H44</f>
        <v>50</v>
      </c>
      <c r="I45" s="274"/>
      <c r="J45" s="274"/>
      <c r="K45" s="107"/>
      <c r="L45" s="107"/>
      <c r="M45" s="107"/>
      <c r="N45" s="107"/>
      <c r="O45" s="107"/>
      <c r="P45" s="107"/>
      <c r="Q45" s="140"/>
    </row>
    <row r="46" spans="1:17" ht="26.25" customHeight="1">
      <c r="A46" s="251" t="s">
        <v>19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39"/>
    </row>
    <row r="47" spans="1:17" ht="23.25" customHeight="1">
      <c r="A47" s="95">
        <v>15</v>
      </c>
      <c r="B47" s="96" t="s">
        <v>125</v>
      </c>
      <c r="C47" s="137" t="s">
        <v>90</v>
      </c>
      <c r="D47" s="95" t="s">
        <v>58</v>
      </c>
      <c r="E47" s="250">
        <v>211</v>
      </c>
      <c r="F47" s="250"/>
      <c r="G47" s="250">
        <v>22</v>
      </c>
      <c r="H47" s="250"/>
      <c r="I47" s="138">
        <v>22</v>
      </c>
      <c r="J47" s="138">
        <v>0</v>
      </c>
      <c r="K47" s="138">
        <v>2</v>
      </c>
      <c r="L47" s="138"/>
      <c r="M47" s="138"/>
      <c r="N47" s="138"/>
      <c r="O47" s="138">
        <v>2</v>
      </c>
      <c r="P47" s="138"/>
      <c r="Q47" s="98" t="s">
        <v>165</v>
      </c>
    </row>
    <row r="48" spans="1:17" ht="30" customHeight="1">
      <c r="A48" s="95">
        <v>16</v>
      </c>
      <c r="B48" s="96" t="s">
        <v>126</v>
      </c>
      <c r="C48" s="97" t="s">
        <v>127</v>
      </c>
      <c r="D48" s="95" t="s">
        <v>58</v>
      </c>
      <c r="E48" s="241">
        <v>214</v>
      </c>
      <c r="F48" s="241"/>
      <c r="G48" s="241">
        <v>22</v>
      </c>
      <c r="H48" s="241"/>
      <c r="I48" s="106">
        <v>21</v>
      </c>
      <c r="J48" s="106">
        <v>1</v>
      </c>
      <c r="K48" s="106">
        <v>1</v>
      </c>
      <c r="L48" s="106"/>
      <c r="M48" s="106"/>
      <c r="N48" s="106"/>
      <c r="O48" s="106">
        <v>2</v>
      </c>
      <c r="P48" s="106"/>
      <c r="Q48" s="98" t="s">
        <v>166</v>
      </c>
    </row>
    <row r="49" spans="1:17" ht="27" customHeight="1">
      <c r="A49" s="139"/>
      <c r="B49" s="119"/>
      <c r="C49" s="119"/>
      <c r="D49" s="116"/>
      <c r="E49" s="119"/>
      <c r="F49" s="108"/>
      <c r="G49" s="104" t="s">
        <v>110</v>
      </c>
      <c r="H49" s="141">
        <f>G47+G48</f>
        <v>44</v>
      </c>
      <c r="I49" s="111">
        <f>SUM(I47:I48)</f>
        <v>43</v>
      </c>
      <c r="J49" s="111">
        <f>SUM(J47:J48)</f>
        <v>1</v>
      </c>
      <c r="K49" s="107"/>
      <c r="L49" s="107"/>
      <c r="M49" s="107"/>
      <c r="N49" s="107"/>
      <c r="O49" s="107"/>
      <c r="P49" s="107"/>
      <c r="Q49" s="140"/>
    </row>
    <row r="50" spans="1:17" ht="26.25" customHeight="1">
      <c r="A50" s="139"/>
      <c r="B50" s="119"/>
      <c r="C50" s="119"/>
      <c r="D50" s="119"/>
      <c r="E50" s="119"/>
      <c r="F50" s="108"/>
      <c r="G50" s="109" t="s">
        <v>37</v>
      </c>
      <c r="H50" s="110">
        <f>H49</f>
        <v>44</v>
      </c>
      <c r="I50" s="274"/>
      <c r="J50" s="274"/>
      <c r="K50" s="107"/>
      <c r="L50" s="107"/>
      <c r="M50" s="107"/>
      <c r="N50" s="107"/>
      <c r="O50" s="107"/>
      <c r="P50" s="107"/>
      <c r="Q50" s="140"/>
    </row>
    <row r="51" spans="1:17" ht="24.75" customHeight="1">
      <c r="A51" s="247" t="s">
        <v>25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2"/>
    </row>
    <row r="52" spans="1:17" ht="25.5" customHeight="1">
      <c r="A52" s="95">
        <v>17</v>
      </c>
      <c r="B52" s="96" t="s">
        <v>123</v>
      </c>
      <c r="C52" s="142" t="s">
        <v>78</v>
      </c>
      <c r="D52" s="95" t="s">
        <v>61</v>
      </c>
      <c r="E52" s="250">
        <v>315</v>
      </c>
      <c r="F52" s="250"/>
      <c r="G52" s="250">
        <v>26</v>
      </c>
      <c r="H52" s="250"/>
      <c r="I52" s="138">
        <v>24</v>
      </c>
      <c r="J52" s="138">
        <v>2</v>
      </c>
      <c r="K52" s="138">
        <v>2</v>
      </c>
      <c r="L52" s="138"/>
      <c r="M52" s="138"/>
      <c r="N52" s="138"/>
      <c r="O52" s="138"/>
      <c r="P52" s="138"/>
      <c r="Q52" s="98" t="s">
        <v>167</v>
      </c>
    </row>
    <row r="53" spans="1:17" ht="30" customHeight="1">
      <c r="A53" s="95">
        <v>18</v>
      </c>
      <c r="B53" s="96" t="s">
        <v>124</v>
      </c>
      <c r="C53" s="97" t="s">
        <v>114</v>
      </c>
      <c r="D53" s="95" t="s">
        <v>108</v>
      </c>
      <c r="E53" s="241">
        <v>316</v>
      </c>
      <c r="F53" s="241"/>
      <c r="G53" s="241">
        <v>23</v>
      </c>
      <c r="H53" s="241"/>
      <c r="I53" s="106">
        <v>2</v>
      </c>
      <c r="J53" s="106">
        <v>21</v>
      </c>
      <c r="K53" s="106"/>
      <c r="L53" s="106"/>
      <c r="M53" s="106">
        <v>1</v>
      </c>
      <c r="N53" s="106"/>
      <c r="O53" s="106"/>
      <c r="P53" s="106">
        <v>1</v>
      </c>
      <c r="Q53" s="98" t="s">
        <v>168</v>
      </c>
    </row>
    <row r="54" spans="1:17" ht="22.5" customHeight="1">
      <c r="A54" s="243"/>
      <c r="B54" s="275"/>
      <c r="C54" s="275"/>
      <c r="D54" s="275"/>
      <c r="E54" s="275"/>
      <c r="F54" s="276"/>
      <c r="G54" s="143" t="s">
        <v>111</v>
      </c>
      <c r="H54" s="144">
        <v>26</v>
      </c>
      <c r="I54" s="111">
        <f>SUM(I52:I53)</f>
        <v>26</v>
      </c>
      <c r="J54" s="111">
        <f>SUM(J52:J53)</f>
        <v>23</v>
      </c>
      <c r="K54" s="107"/>
      <c r="L54" s="107"/>
      <c r="M54" s="107"/>
      <c r="N54" s="107"/>
      <c r="O54" s="107"/>
      <c r="P54" s="107"/>
      <c r="Q54" s="239"/>
    </row>
    <row r="55" spans="1:17" ht="21" customHeight="1">
      <c r="A55" s="277"/>
      <c r="B55" s="278"/>
      <c r="C55" s="278"/>
      <c r="D55" s="278"/>
      <c r="E55" s="278"/>
      <c r="F55" s="279"/>
      <c r="G55" s="143" t="s">
        <v>112</v>
      </c>
      <c r="H55" s="144">
        <v>23</v>
      </c>
      <c r="I55" s="145"/>
      <c r="J55" s="146"/>
      <c r="K55" s="107"/>
      <c r="L55" s="107"/>
      <c r="M55" s="107"/>
      <c r="N55" s="107"/>
      <c r="O55" s="107"/>
      <c r="P55" s="107"/>
      <c r="Q55" s="240"/>
    </row>
    <row r="56" spans="1:17" ht="23.25" customHeight="1">
      <c r="A56" s="280"/>
      <c r="B56" s="281"/>
      <c r="C56" s="281"/>
      <c r="D56" s="281"/>
      <c r="E56" s="281"/>
      <c r="F56" s="282"/>
      <c r="G56" s="109" t="s">
        <v>37</v>
      </c>
      <c r="H56" s="110">
        <f>H54+H55</f>
        <v>49</v>
      </c>
      <c r="I56" s="274"/>
      <c r="J56" s="274"/>
      <c r="K56" s="107"/>
      <c r="L56" s="107"/>
      <c r="M56" s="107"/>
      <c r="N56" s="107"/>
      <c r="O56" s="107"/>
      <c r="P56" s="107"/>
      <c r="Q56" s="240"/>
    </row>
    <row r="57" spans="1:17" ht="27" customHeight="1">
      <c r="A57" s="247" t="s">
        <v>26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2"/>
    </row>
    <row r="58" spans="1:17" ht="24.75" customHeight="1">
      <c r="A58" s="95">
        <v>19</v>
      </c>
      <c r="B58" s="96" t="s">
        <v>125</v>
      </c>
      <c r="C58" s="97" t="s">
        <v>90</v>
      </c>
      <c r="D58" s="95" t="s">
        <v>58</v>
      </c>
      <c r="E58" s="95">
        <v>411</v>
      </c>
      <c r="F58" s="283">
        <v>21</v>
      </c>
      <c r="G58" s="284"/>
      <c r="H58" s="285"/>
      <c r="I58" s="95">
        <v>21</v>
      </c>
      <c r="J58" s="95">
        <v>0</v>
      </c>
      <c r="K58" s="95"/>
      <c r="L58" s="95"/>
      <c r="M58" s="95"/>
      <c r="N58" s="95"/>
      <c r="O58" s="95">
        <v>2</v>
      </c>
      <c r="P58" s="95"/>
      <c r="Q58" s="138" t="s">
        <v>169</v>
      </c>
    </row>
    <row r="59" spans="1:17" ht="24" customHeight="1">
      <c r="A59" s="95">
        <v>20</v>
      </c>
      <c r="B59" s="96" t="s">
        <v>123</v>
      </c>
      <c r="C59" s="97" t="s">
        <v>78</v>
      </c>
      <c r="D59" s="95" t="s">
        <v>58</v>
      </c>
      <c r="E59" s="95">
        <v>415</v>
      </c>
      <c r="F59" s="283">
        <v>28</v>
      </c>
      <c r="G59" s="284"/>
      <c r="H59" s="285"/>
      <c r="I59" s="95">
        <v>22</v>
      </c>
      <c r="J59" s="95">
        <v>6</v>
      </c>
      <c r="K59" s="95"/>
      <c r="L59" s="95"/>
      <c r="M59" s="95"/>
      <c r="N59" s="95"/>
      <c r="O59" s="95">
        <v>1</v>
      </c>
      <c r="P59" s="95">
        <v>1</v>
      </c>
      <c r="Q59" s="106" t="s">
        <v>153</v>
      </c>
    </row>
    <row r="60" spans="1:17" ht="24.75" customHeight="1">
      <c r="A60" s="101"/>
      <c r="B60" s="116"/>
      <c r="C60" s="116"/>
      <c r="D60" s="116"/>
      <c r="E60" s="116"/>
      <c r="F60" s="103"/>
      <c r="G60" s="104" t="s">
        <v>110</v>
      </c>
      <c r="H60" s="95">
        <f>F58+F59</f>
        <v>49</v>
      </c>
      <c r="I60" s="106">
        <f>SUM(I58:I59)</f>
        <v>43</v>
      </c>
      <c r="J60" s="95">
        <f>SUM(J58:J59)</f>
        <v>6</v>
      </c>
      <c r="K60" s="116"/>
      <c r="L60" s="116"/>
      <c r="M60" s="119"/>
      <c r="N60" s="119"/>
      <c r="O60" s="119"/>
      <c r="P60" s="119"/>
      <c r="Q60" s="239"/>
    </row>
    <row r="61" spans="1:17" ht="23.25" customHeight="1">
      <c r="A61" s="150"/>
      <c r="B61" s="151"/>
      <c r="C61" s="151"/>
      <c r="D61" s="151"/>
      <c r="E61" s="151"/>
      <c r="F61" s="152"/>
      <c r="G61" s="113" t="s">
        <v>37</v>
      </c>
      <c r="H61" s="113">
        <f>H60</f>
        <v>49</v>
      </c>
      <c r="I61" s="286"/>
      <c r="J61" s="286"/>
      <c r="K61" s="151"/>
      <c r="L61" s="151"/>
      <c r="M61" s="151"/>
      <c r="N61" s="151"/>
      <c r="O61" s="151"/>
      <c r="P61" s="151"/>
      <c r="Q61" s="242"/>
    </row>
    <row r="62" spans="1:17" ht="25.5" customHeight="1">
      <c r="A62" s="247" t="s">
        <v>145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52"/>
      <c r="M62" s="252"/>
      <c r="N62" s="252"/>
      <c r="O62" s="252"/>
      <c r="P62" s="252"/>
      <c r="Q62" s="272"/>
    </row>
    <row r="63" spans="1:17" ht="26.25" customHeight="1">
      <c r="A63" s="95">
        <v>21</v>
      </c>
      <c r="B63" s="96" t="s">
        <v>123</v>
      </c>
      <c r="C63" s="97" t="s">
        <v>78</v>
      </c>
      <c r="D63" s="95" t="s">
        <v>61</v>
      </c>
      <c r="E63" s="95">
        <v>515</v>
      </c>
      <c r="F63" s="283">
        <v>22</v>
      </c>
      <c r="G63" s="284"/>
      <c r="H63" s="285"/>
      <c r="I63" s="95">
        <v>16</v>
      </c>
      <c r="J63" s="95">
        <v>6</v>
      </c>
      <c r="K63" s="148">
        <v>1</v>
      </c>
      <c r="L63" s="95"/>
      <c r="M63" s="95"/>
      <c r="N63" s="95"/>
      <c r="O63" s="95"/>
      <c r="P63" s="95"/>
      <c r="Q63" s="153" t="s">
        <v>170</v>
      </c>
    </row>
    <row r="64" spans="1:17" ht="24.75" customHeight="1">
      <c r="A64" s="243"/>
      <c r="B64" s="244"/>
      <c r="C64" s="244"/>
      <c r="D64" s="244"/>
      <c r="E64" s="244"/>
      <c r="F64" s="108"/>
      <c r="G64" s="143" t="s">
        <v>111</v>
      </c>
      <c r="H64" s="95">
        <f>F63</f>
        <v>22</v>
      </c>
      <c r="I64" s="106">
        <f>SUM(I63)</f>
        <v>16</v>
      </c>
      <c r="J64" s="95">
        <f>SUM(J63)</f>
        <v>6</v>
      </c>
      <c r="K64" s="119"/>
      <c r="L64" s="119"/>
      <c r="M64" s="119"/>
      <c r="N64" s="119"/>
      <c r="O64" s="119"/>
      <c r="P64" s="119"/>
      <c r="Q64" s="240"/>
    </row>
    <row r="65" spans="1:17" ht="23.25" customHeight="1">
      <c r="A65" s="245"/>
      <c r="B65" s="246"/>
      <c r="C65" s="246"/>
      <c r="D65" s="246"/>
      <c r="E65" s="246"/>
      <c r="F65" s="152"/>
      <c r="G65" s="113" t="s">
        <v>37</v>
      </c>
      <c r="H65" s="113">
        <f>H64</f>
        <v>22</v>
      </c>
      <c r="I65" s="148"/>
      <c r="J65" s="149"/>
      <c r="K65" s="151"/>
      <c r="L65" s="151"/>
      <c r="M65" s="151"/>
      <c r="N65" s="151"/>
      <c r="O65" s="151"/>
      <c r="P65" s="151"/>
      <c r="Q65" s="242"/>
    </row>
    <row r="66" spans="1:17" ht="15" customHeight="1">
      <c r="A66" s="101"/>
      <c r="B66" s="119"/>
      <c r="C66" s="119"/>
      <c r="D66" s="119"/>
      <c r="E66" s="119"/>
      <c r="F66" s="119"/>
      <c r="G66" s="120"/>
      <c r="H66" s="120"/>
      <c r="I66" s="119"/>
      <c r="J66" s="119"/>
      <c r="K66" s="119"/>
      <c r="L66" s="119"/>
      <c r="M66" s="119"/>
      <c r="N66" s="119"/>
      <c r="O66" s="119"/>
      <c r="P66" s="119"/>
      <c r="Q66" s="115"/>
    </row>
    <row r="67" spans="1:17" ht="20.25" customHeight="1">
      <c r="A67" s="122"/>
      <c r="B67" s="123"/>
      <c r="C67" s="273" t="s">
        <v>135</v>
      </c>
      <c r="D67" s="123" t="s">
        <v>147</v>
      </c>
      <c r="E67" s="91">
        <f>H65+H61+H56+H50+H45</f>
        <v>214</v>
      </c>
      <c r="F67" s="123"/>
      <c r="G67" s="124" t="s">
        <v>41</v>
      </c>
      <c r="H67" s="125"/>
      <c r="I67" s="126" t="s">
        <v>35</v>
      </c>
      <c r="J67" s="127">
        <f>I44+I49+I54+I60+I64</f>
        <v>157</v>
      </c>
      <c r="K67" s="127"/>
      <c r="L67" s="127"/>
      <c r="M67" s="127"/>
      <c r="N67" s="127"/>
      <c r="O67" s="127"/>
      <c r="P67" s="127"/>
      <c r="Q67" s="115"/>
    </row>
    <row r="68" spans="1:17" ht="18.75" customHeight="1">
      <c r="A68" s="122"/>
      <c r="B68" s="123"/>
      <c r="C68" s="273"/>
      <c r="D68" s="125"/>
      <c r="E68" s="125"/>
      <c r="F68" s="125"/>
      <c r="G68" s="125"/>
      <c r="H68" s="125"/>
      <c r="I68" s="126" t="s">
        <v>36</v>
      </c>
      <c r="J68" s="127">
        <f>J44+J49+J54+J60+J64</f>
        <v>57</v>
      </c>
      <c r="K68" s="127"/>
      <c r="L68" s="127"/>
      <c r="M68" s="127"/>
      <c r="N68" s="127"/>
      <c r="O68" s="127"/>
      <c r="P68" s="127"/>
      <c r="Q68" s="115"/>
    </row>
    <row r="69" spans="1:17" ht="20.25" customHeight="1">
      <c r="A69" s="122"/>
      <c r="B69" s="123"/>
      <c r="C69" s="154"/>
      <c r="D69" s="130" t="s">
        <v>108</v>
      </c>
      <c r="E69" s="131">
        <f>H55</f>
        <v>23</v>
      </c>
      <c r="F69" s="128"/>
      <c r="G69" s="133" t="s">
        <v>41</v>
      </c>
      <c r="H69" s="125"/>
      <c r="I69" s="126"/>
      <c r="J69" s="127"/>
      <c r="K69" s="127"/>
      <c r="L69" s="127"/>
      <c r="M69" s="127"/>
      <c r="N69" s="127"/>
      <c r="O69" s="127"/>
      <c r="P69" s="127"/>
      <c r="Q69" s="115"/>
    </row>
    <row r="70" spans="1:17" ht="19.5" customHeight="1">
      <c r="A70" s="122"/>
      <c r="B70" s="155"/>
      <c r="C70" s="156"/>
      <c r="D70" s="157" t="s">
        <v>58</v>
      </c>
      <c r="E70" s="158">
        <f>H45+H50+H61</f>
        <v>143</v>
      </c>
      <c r="F70" s="159"/>
      <c r="G70" s="160" t="s">
        <v>41</v>
      </c>
      <c r="H70" s="161"/>
      <c r="I70" s="162"/>
      <c r="J70" s="163"/>
      <c r="K70" s="163"/>
      <c r="L70" s="163"/>
      <c r="M70" s="163"/>
      <c r="N70" s="163"/>
      <c r="O70" s="163"/>
      <c r="P70" s="163"/>
      <c r="Q70" s="115"/>
    </row>
    <row r="71" spans="1:17" ht="19.5" customHeight="1">
      <c r="A71" s="136"/>
      <c r="B71" s="164"/>
      <c r="C71" s="165"/>
      <c r="D71" s="166" t="s">
        <v>61</v>
      </c>
      <c r="E71" s="167">
        <f>H54+F63</f>
        <v>48</v>
      </c>
      <c r="F71" s="168"/>
      <c r="G71" s="169" t="s">
        <v>41</v>
      </c>
      <c r="H71" s="147"/>
      <c r="I71" s="170"/>
      <c r="J71" s="171"/>
      <c r="K71" s="171"/>
      <c r="L71" s="171"/>
      <c r="M71" s="171"/>
      <c r="N71" s="171"/>
      <c r="O71" s="171"/>
      <c r="P71" s="171"/>
      <c r="Q71" s="94"/>
    </row>
    <row r="72" spans="1:17" ht="15" customHeight="1">
      <c r="A72" s="155"/>
      <c r="B72" s="155"/>
      <c r="C72" s="156"/>
      <c r="D72" s="157"/>
      <c r="E72" s="158"/>
      <c r="F72" s="159"/>
      <c r="G72" s="160"/>
      <c r="H72" s="161"/>
      <c r="I72" s="162"/>
      <c r="J72" s="163"/>
      <c r="K72" s="163"/>
      <c r="L72" s="163"/>
      <c r="M72" s="163"/>
      <c r="N72" s="163"/>
      <c r="O72" s="163"/>
      <c r="P72" s="163"/>
      <c r="Q72" s="172"/>
    </row>
    <row r="73" spans="1:17" ht="17.25" customHeight="1">
      <c r="A73" s="123"/>
      <c r="B73" s="123"/>
      <c r="C73" s="129" t="s">
        <v>128</v>
      </c>
      <c r="D73" s="123" t="s">
        <v>148</v>
      </c>
      <c r="E73" s="91">
        <f>E35+E67</f>
        <v>480</v>
      </c>
      <c r="F73" s="123"/>
      <c r="G73" s="124" t="s">
        <v>41</v>
      </c>
      <c r="H73" s="125"/>
      <c r="I73" s="126" t="s">
        <v>35</v>
      </c>
      <c r="J73" s="127">
        <f>J35+J67</f>
        <v>339</v>
      </c>
      <c r="K73" s="127"/>
      <c r="L73" s="127"/>
      <c r="M73" s="127"/>
      <c r="N73" s="127"/>
      <c r="O73" s="127"/>
      <c r="P73" s="127"/>
      <c r="Q73" s="125"/>
    </row>
    <row r="74" spans="1:17" ht="21" customHeight="1">
      <c r="A74" s="123"/>
      <c r="B74" s="123"/>
      <c r="C74" s="129"/>
      <c r="D74" s="130" t="s">
        <v>55</v>
      </c>
      <c r="E74" s="131">
        <f>E37</f>
        <v>87</v>
      </c>
      <c r="F74" s="128"/>
      <c r="G74" s="133" t="s">
        <v>41</v>
      </c>
      <c r="H74" s="125"/>
      <c r="I74" s="126" t="s">
        <v>36</v>
      </c>
      <c r="J74" s="127">
        <f>J36+J68</f>
        <v>141</v>
      </c>
      <c r="K74" s="127"/>
      <c r="L74" s="127"/>
      <c r="M74" s="127"/>
      <c r="N74" s="127"/>
      <c r="O74" s="127"/>
      <c r="P74" s="127"/>
      <c r="Q74" s="125"/>
    </row>
    <row r="75" spans="1:17" ht="19.5" customHeight="1">
      <c r="A75" s="123"/>
      <c r="B75" s="123"/>
      <c r="C75" s="129"/>
      <c r="D75" s="134" t="s">
        <v>108</v>
      </c>
      <c r="E75" s="135">
        <f>E38+E69</f>
        <v>202</v>
      </c>
      <c r="F75" s="132"/>
      <c r="G75" s="124" t="s">
        <v>41</v>
      </c>
      <c r="H75" s="125"/>
      <c r="I75" s="126"/>
      <c r="J75" s="127"/>
      <c r="K75" s="127"/>
      <c r="L75" s="127"/>
      <c r="M75" s="127"/>
      <c r="N75" s="127"/>
      <c r="O75" s="127"/>
      <c r="P75" s="127"/>
      <c r="Q75" s="125"/>
    </row>
    <row r="76" spans="1:17" ht="18" customHeight="1">
      <c r="A76" s="123"/>
      <c r="B76" s="123"/>
      <c r="C76" s="129"/>
      <c r="D76" s="134" t="s">
        <v>58</v>
      </c>
      <c r="E76" s="135">
        <f>E70</f>
        <v>143</v>
      </c>
      <c r="F76" s="132"/>
      <c r="G76" s="124" t="s">
        <v>41</v>
      </c>
      <c r="H76" s="125"/>
      <c r="I76" s="126"/>
      <c r="J76" s="127"/>
      <c r="K76" s="127"/>
      <c r="L76" s="127"/>
      <c r="M76" s="127"/>
      <c r="N76" s="127"/>
      <c r="O76" s="127"/>
      <c r="P76" s="127"/>
      <c r="Q76" s="125"/>
    </row>
    <row r="77" spans="1:17" ht="18" customHeight="1">
      <c r="A77" s="123"/>
      <c r="B77" s="123"/>
      <c r="C77" s="125"/>
      <c r="D77" s="134" t="s">
        <v>61</v>
      </c>
      <c r="E77" s="91">
        <f>E71</f>
        <v>48</v>
      </c>
      <c r="F77" s="123"/>
      <c r="G77" s="124" t="s">
        <v>41</v>
      </c>
      <c r="H77" s="125"/>
      <c r="I77" s="126"/>
      <c r="J77" s="127"/>
      <c r="K77" s="127"/>
      <c r="L77" s="127"/>
      <c r="M77" s="127"/>
      <c r="N77" s="127"/>
      <c r="O77" s="127"/>
      <c r="P77" s="127"/>
      <c r="Q77" s="125"/>
    </row>
    <row r="78" spans="1:51" ht="19.5" customHeight="1">
      <c r="A78" s="269" t="s">
        <v>129</v>
      </c>
      <c r="B78" s="270"/>
      <c r="C78" s="270"/>
      <c r="D78" s="270"/>
      <c r="E78" s="270"/>
      <c r="F78" s="270"/>
      <c r="G78" s="270"/>
      <c r="H78" s="173"/>
      <c r="I78" s="173"/>
      <c r="J78" s="173"/>
      <c r="K78" s="173"/>
      <c r="L78" s="173"/>
      <c r="M78" s="173"/>
      <c r="N78" s="173"/>
      <c r="O78" s="173"/>
      <c r="P78" s="173"/>
      <c r="Q78" s="125"/>
      <c r="AY78">
        <v>0</v>
      </c>
    </row>
    <row r="79" spans="1:17" ht="12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87"/>
    </row>
    <row r="80" spans="1:16" ht="12" customHeight="1">
      <c r="A80" s="10"/>
      <c r="B80" s="10"/>
      <c r="C80" s="11"/>
      <c r="D80" s="11"/>
      <c r="E80" s="175"/>
      <c r="F80" s="175"/>
      <c r="G80" s="175"/>
      <c r="H80" s="58"/>
      <c r="I80" s="14"/>
      <c r="J80" s="15"/>
      <c r="K80" s="15"/>
      <c r="L80" s="15"/>
      <c r="M80" s="15"/>
      <c r="N80" s="15"/>
      <c r="O80" s="15"/>
      <c r="P80" s="15"/>
    </row>
    <row r="81" spans="1:16" ht="12" customHeight="1">
      <c r="A81" s="10"/>
      <c r="B81" s="10"/>
      <c r="C81" s="11"/>
      <c r="D81" s="11"/>
      <c r="E81" s="11"/>
      <c r="F81" s="2"/>
      <c r="G81" s="18"/>
      <c r="H81" s="13"/>
      <c r="I81" s="14"/>
      <c r="J81" s="15"/>
      <c r="K81" s="15"/>
      <c r="L81" s="15"/>
      <c r="M81" s="15"/>
      <c r="N81" s="15"/>
      <c r="O81" s="15"/>
      <c r="P81" s="15"/>
    </row>
    <row r="82" spans="1:16" ht="12" customHeight="1">
      <c r="A82" s="10"/>
      <c r="B82" s="10"/>
      <c r="C82" s="11"/>
      <c r="D82" s="11"/>
      <c r="E82" s="11"/>
      <c r="F82" s="2"/>
      <c r="G82" s="18"/>
      <c r="H82" s="13"/>
      <c r="I82" s="14"/>
      <c r="J82" s="15"/>
      <c r="K82" s="15"/>
      <c r="L82" s="15"/>
      <c r="M82" s="15"/>
      <c r="N82" s="15"/>
      <c r="O82" s="15"/>
      <c r="P82" s="15"/>
    </row>
    <row r="83" spans="1:16" ht="12" customHeight="1">
      <c r="A83" s="10"/>
      <c r="B83" s="10"/>
      <c r="C83" s="174"/>
      <c r="D83" s="174"/>
      <c r="E83" s="174"/>
      <c r="F83" s="17"/>
      <c r="G83" s="28"/>
      <c r="H83" s="13"/>
      <c r="I83" s="14"/>
      <c r="J83" s="15"/>
      <c r="K83" s="15"/>
      <c r="L83" s="15"/>
      <c r="M83" s="15"/>
      <c r="N83" s="15"/>
      <c r="O83" s="15"/>
      <c r="P83" s="15"/>
    </row>
    <row r="84" spans="1:16" ht="12" customHeight="1">
      <c r="A84" s="10"/>
      <c r="B84" s="10"/>
      <c r="C84" s="174"/>
      <c r="D84" s="174"/>
      <c r="E84" s="174"/>
      <c r="F84" s="2"/>
      <c r="G84" s="18"/>
      <c r="H84" s="13"/>
      <c r="I84" s="14"/>
      <c r="J84" s="15"/>
      <c r="K84" s="15"/>
      <c r="L84" s="15"/>
      <c r="M84" s="15"/>
      <c r="N84" s="15"/>
      <c r="O84" s="15"/>
      <c r="P84" s="15"/>
    </row>
    <row r="85" spans="1:16" ht="12" customHeight="1">
      <c r="A85" s="10"/>
      <c r="B85" s="10"/>
      <c r="C85" s="174"/>
      <c r="D85" s="174"/>
      <c r="E85" s="174"/>
      <c r="F85" s="2"/>
      <c r="G85" s="18"/>
      <c r="H85" s="13"/>
      <c r="I85" s="14"/>
      <c r="J85" s="15"/>
      <c r="K85" s="15"/>
      <c r="L85" s="15"/>
      <c r="M85" s="15"/>
      <c r="N85" s="15"/>
      <c r="O85" s="15"/>
      <c r="P85" s="15"/>
    </row>
    <row r="86" spans="1:16" ht="12" customHeight="1">
      <c r="A86" s="10"/>
      <c r="B86" s="10"/>
      <c r="C86" s="11"/>
      <c r="D86" s="11"/>
      <c r="E86" s="11"/>
      <c r="F86" s="2"/>
      <c r="G86" s="18"/>
      <c r="H86" s="13"/>
      <c r="I86" s="14"/>
      <c r="J86" s="15"/>
      <c r="K86" s="15"/>
      <c r="L86" s="15"/>
      <c r="M86" s="15"/>
      <c r="N86" s="15"/>
      <c r="O86" s="15"/>
      <c r="P86" s="15"/>
    </row>
    <row r="87" spans="1:16" ht="12" customHeight="1">
      <c r="A87" s="10"/>
      <c r="B87" s="10"/>
      <c r="C87" s="11"/>
      <c r="D87" s="11"/>
      <c r="E87" s="17"/>
      <c r="F87" s="2"/>
      <c r="G87" s="18"/>
      <c r="H87" s="13"/>
      <c r="I87" s="14"/>
      <c r="J87" s="15"/>
      <c r="K87" s="15"/>
      <c r="L87" s="15"/>
      <c r="M87" s="15"/>
      <c r="N87" s="15"/>
      <c r="O87" s="15"/>
      <c r="P87" s="15"/>
    </row>
    <row r="88" spans="1:16" ht="12" customHeight="1">
      <c r="A88" s="10"/>
      <c r="B88" s="10"/>
      <c r="C88" s="11"/>
      <c r="D88" s="11"/>
      <c r="E88" s="17"/>
      <c r="F88" s="2"/>
      <c r="G88" s="18"/>
      <c r="H88" s="13"/>
      <c r="I88" s="14"/>
      <c r="J88" s="15"/>
      <c r="K88" s="15"/>
      <c r="L88" s="15"/>
      <c r="M88" s="15"/>
      <c r="N88" s="15"/>
      <c r="O88" s="15"/>
      <c r="P88" s="15"/>
    </row>
    <row r="89" spans="1:16" ht="24" customHeight="1">
      <c r="A89" s="2"/>
      <c r="B89" s="2"/>
      <c r="C89" s="19"/>
      <c r="D89" s="19"/>
      <c r="E89" s="19"/>
      <c r="F89" s="19"/>
      <c r="G89" s="19"/>
      <c r="H89" s="85"/>
      <c r="I89" s="2"/>
      <c r="J89" s="2"/>
      <c r="K89" s="2"/>
      <c r="L89" s="2"/>
      <c r="M89" s="2"/>
      <c r="N89" s="2"/>
      <c r="O89" s="2"/>
      <c r="P89" s="2"/>
    </row>
  </sheetData>
  <sheetProtection/>
  <mergeCells count="92">
    <mergeCell ref="E53:F53"/>
    <mergeCell ref="G53:H53"/>
    <mergeCell ref="G52:H52"/>
    <mergeCell ref="I45:J45"/>
    <mergeCell ref="E17:F17"/>
    <mergeCell ref="E80:G80"/>
    <mergeCell ref="F58:H58"/>
    <mergeCell ref="A40:Q40"/>
    <mergeCell ref="Q60:Q61"/>
    <mergeCell ref="Q54:Q56"/>
    <mergeCell ref="F59:H59"/>
    <mergeCell ref="A62:Q62"/>
    <mergeCell ref="F63:H63"/>
    <mergeCell ref="C35:C36"/>
    <mergeCell ref="A13:Q13"/>
    <mergeCell ref="G17:H17"/>
    <mergeCell ref="A54:F56"/>
    <mergeCell ref="I56:J56"/>
    <mergeCell ref="A57:Q57"/>
    <mergeCell ref="I26:J26"/>
    <mergeCell ref="I50:J50"/>
    <mergeCell ref="E48:F48"/>
    <mergeCell ref="G15:H15"/>
    <mergeCell ref="E30:F30"/>
    <mergeCell ref="E43:F43"/>
    <mergeCell ref="G43:H43"/>
    <mergeCell ref="A20:Q20"/>
    <mergeCell ref="G21:H21"/>
    <mergeCell ref="E23:F23"/>
    <mergeCell ref="I33:J33"/>
    <mergeCell ref="G28:H28"/>
    <mergeCell ref="E29:F29"/>
    <mergeCell ref="I10:J10"/>
    <mergeCell ref="Q10:Q11"/>
    <mergeCell ref="E10:E11"/>
    <mergeCell ref="F10:H11"/>
    <mergeCell ref="E47:F47"/>
    <mergeCell ref="G47:H47"/>
    <mergeCell ref="K10:L10"/>
    <mergeCell ref="M10:N10"/>
    <mergeCell ref="E21:F21"/>
    <mergeCell ref="G30:H30"/>
    <mergeCell ref="C83:E83"/>
    <mergeCell ref="C84:E84"/>
    <mergeCell ref="C85:E85"/>
    <mergeCell ref="A46:Q46"/>
    <mergeCell ref="A78:G78"/>
    <mergeCell ref="A51:Q51"/>
    <mergeCell ref="G48:H48"/>
    <mergeCell ref="E52:F52"/>
    <mergeCell ref="C67:C68"/>
    <mergeCell ref="I61:J61"/>
    <mergeCell ref="A7:Q7"/>
    <mergeCell ref="A9:J9"/>
    <mergeCell ref="C10:C11"/>
    <mergeCell ref="E14:F14"/>
    <mergeCell ref="G14:H14"/>
    <mergeCell ref="E15:F15"/>
    <mergeCell ref="B10:B11"/>
    <mergeCell ref="A12:Q12"/>
    <mergeCell ref="O10:P10"/>
    <mergeCell ref="D10:D11"/>
    <mergeCell ref="Q18:Q19"/>
    <mergeCell ref="I19:J19"/>
    <mergeCell ref="Q25:Q26"/>
    <mergeCell ref="G24:H24"/>
    <mergeCell ref="H1:Q1"/>
    <mergeCell ref="H2:Q2"/>
    <mergeCell ref="H3:Q3"/>
    <mergeCell ref="H4:Q4"/>
    <mergeCell ref="A6:Q6"/>
    <mergeCell ref="A8:Q8"/>
    <mergeCell ref="G42:H42"/>
    <mergeCell ref="G23:H23"/>
    <mergeCell ref="A27:Q27"/>
    <mergeCell ref="E28:F28"/>
    <mergeCell ref="A10:A11"/>
    <mergeCell ref="E22:F22"/>
    <mergeCell ref="G22:H22"/>
    <mergeCell ref="E16:F16"/>
    <mergeCell ref="G16:H16"/>
    <mergeCell ref="A18:E19"/>
    <mergeCell ref="Q32:Q33"/>
    <mergeCell ref="G29:H29"/>
    <mergeCell ref="E24:F24"/>
    <mergeCell ref="Q64:Q65"/>
    <mergeCell ref="A64:E65"/>
    <mergeCell ref="E31:F31"/>
    <mergeCell ref="G31:H31"/>
    <mergeCell ref="A25:E26"/>
    <mergeCell ref="A41:Q41"/>
    <mergeCell ref="E42:F42"/>
  </mergeCells>
  <printOptions/>
  <pageMargins left="0.3937007874015748" right="0" top="0.3937007874015748" bottom="0" header="0" footer="0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</cp:lastModifiedBy>
  <cp:lastPrinted>2016-10-07T08:47:42Z</cp:lastPrinted>
  <dcterms:created xsi:type="dcterms:W3CDTF">1996-10-08T23:32:33Z</dcterms:created>
  <dcterms:modified xsi:type="dcterms:W3CDTF">2016-10-07T09:01:39Z</dcterms:modified>
  <cp:category/>
  <cp:version/>
  <cp:contentType/>
  <cp:contentStatus/>
</cp:coreProperties>
</file>